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XX\Documents\Oficina de Información y Estadística 2022\911 - 2022-2023\"/>
    </mc:Choice>
  </mc:AlternateContent>
  <bookViews>
    <workbookView xWindow="120" yWindow="180" windowWidth="23715" windowHeight="9210" tabRatio="603" activeTab="2"/>
  </bookViews>
  <sheets>
    <sheet name="Matutino 911 - 2022-2023" sheetId="1" r:id="rId1"/>
    <sheet name="Vespertino 911 - 2022-2023 " sheetId="13" r:id="rId2"/>
    <sheet name="Total Ambos Turnos" sheetId="15" r:id="rId3"/>
    <sheet name="RECURSOS HUMANOS" sheetId="3" r:id="rId4"/>
  </sheets>
  <definedNames>
    <definedName name="_xlnm._FilterDatabase" localSheetId="0" hidden="1">'Matutino 911 - 2022-2023'!$A$10:$DA$62</definedName>
    <definedName name="_xlnm._FilterDatabase" localSheetId="3" hidden="1">'RECURSOS HUMANOS'!$A$10:$CH$62</definedName>
    <definedName name="_xlnm._FilterDatabase" localSheetId="2" hidden="1">'Total Ambos Turnos'!$A$10:$DA$64</definedName>
    <definedName name="_xlnm._FilterDatabase" localSheetId="1" hidden="1">'Vespertino 911 - 2022-2023 '!$A$10:$DA$64</definedName>
  </definedNames>
  <calcPr calcId="162913"/>
</workbook>
</file>

<file path=xl/calcChain.xml><?xml version="1.0" encoding="utf-8"?>
<calcChain xmlns="http://schemas.openxmlformats.org/spreadsheetml/2006/main">
  <c r="C63" i="15" l="1"/>
  <c r="D63" i="15"/>
  <c r="E63" i="15"/>
  <c r="F63" i="15"/>
  <c r="G63" i="15"/>
  <c r="H63" i="15"/>
  <c r="I63" i="15"/>
  <c r="J63" i="15"/>
  <c r="K63" i="15"/>
  <c r="L63" i="15"/>
  <c r="M63" i="15"/>
  <c r="N63" i="15"/>
  <c r="O63" i="15"/>
  <c r="P63" i="15"/>
  <c r="Q63" i="15"/>
  <c r="R63" i="15"/>
  <c r="S63" i="15"/>
  <c r="T63" i="15"/>
  <c r="V63" i="15"/>
  <c r="C64" i="15"/>
  <c r="D64" i="15"/>
  <c r="E64" i="15"/>
  <c r="F64" i="15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X64" i="15"/>
  <c r="C65" i="15"/>
  <c r="D65" i="15"/>
  <c r="E65" i="15"/>
  <c r="F65" i="15"/>
  <c r="G65" i="15"/>
  <c r="H65" i="15"/>
  <c r="I65" i="15"/>
  <c r="J65" i="15"/>
  <c r="K65" i="15"/>
  <c r="L65" i="15"/>
  <c r="M65" i="15"/>
  <c r="N65" i="15"/>
  <c r="O65" i="15"/>
  <c r="P65" i="15"/>
  <c r="Q65" i="15"/>
  <c r="R65" i="15"/>
  <c r="S65" i="15"/>
  <c r="T65" i="15"/>
  <c r="U65" i="15"/>
  <c r="U63" i="15" s="1"/>
  <c r="V65" i="15"/>
  <c r="C66" i="15"/>
  <c r="D66" i="15"/>
  <c r="E66" i="15"/>
  <c r="F66" i="15"/>
  <c r="G66" i="15"/>
  <c r="H66" i="15"/>
  <c r="I66" i="15"/>
  <c r="J66" i="15"/>
  <c r="K66" i="15"/>
  <c r="L66" i="15"/>
  <c r="M66" i="15"/>
  <c r="N66" i="15"/>
  <c r="O66" i="15"/>
  <c r="P66" i="15"/>
  <c r="Q66" i="15"/>
  <c r="R66" i="15"/>
  <c r="S66" i="15"/>
  <c r="T66" i="15"/>
  <c r="U66" i="15"/>
  <c r="V66" i="15"/>
  <c r="W66" i="15"/>
  <c r="X66" i="15"/>
  <c r="C67" i="15"/>
  <c r="D67" i="15"/>
  <c r="E67" i="15"/>
  <c r="F67" i="15"/>
  <c r="G67" i="15"/>
  <c r="H67" i="15"/>
  <c r="I67" i="15"/>
  <c r="J67" i="15"/>
  <c r="K67" i="15"/>
  <c r="L67" i="15"/>
  <c r="M67" i="15"/>
  <c r="N67" i="15"/>
  <c r="O67" i="15"/>
  <c r="P67" i="15"/>
  <c r="Q67" i="15"/>
  <c r="R67" i="15"/>
  <c r="S67" i="15"/>
  <c r="T67" i="15"/>
  <c r="U67" i="15"/>
  <c r="V67" i="15"/>
  <c r="W67" i="15"/>
  <c r="X67" i="15"/>
  <c r="B63" i="15"/>
  <c r="B67" i="15"/>
  <c r="B66" i="15"/>
  <c r="B65" i="15"/>
  <c r="B64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L30" i="15"/>
  <c r="M30" i="15"/>
  <c r="N30" i="15"/>
  <c r="O30" i="15"/>
  <c r="P30" i="15"/>
  <c r="Q30" i="15"/>
  <c r="R30" i="15"/>
  <c r="S30" i="15"/>
  <c r="T30" i="15"/>
  <c r="U30" i="15"/>
  <c r="V30" i="15"/>
  <c r="W30" i="15"/>
  <c r="L31" i="15"/>
  <c r="M31" i="15"/>
  <c r="N31" i="15"/>
  <c r="O31" i="15"/>
  <c r="P31" i="15"/>
  <c r="Q31" i="15"/>
  <c r="R31" i="15"/>
  <c r="S31" i="15"/>
  <c r="T31" i="15"/>
  <c r="U31" i="15"/>
  <c r="V31" i="15"/>
  <c r="W31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L45" i="15"/>
  <c r="M45" i="15"/>
  <c r="N45" i="15"/>
  <c r="O45" i="15"/>
  <c r="P45" i="15"/>
  <c r="Q45" i="15"/>
  <c r="R45" i="15"/>
  <c r="S45" i="15"/>
  <c r="T45" i="15"/>
  <c r="V45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L56" i="15"/>
  <c r="M56" i="15"/>
  <c r="N56" i="15"/>
  <c r="O56" i="15"/>
  <c r="P56" i="15"/>
  <c r="Q56" i="15"/>
  <c r="R56" i="15"/>
  <c r="S56" i="15"/>
  <c r="T56" i="15"/>
  <c r="U56" i="15"/>
  <c r="V56" i="15"/>
  <c r="W56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L58" i="15"/>
  <c r="M58" i="15"/>
  <c r="N58" i="15"/>
  <c r="O58" i="15"/>
  <c r="P58" i="15"/>
  <c r="Q58" i="15"/>
  <c r="R58" i="15"/>
  <c r="S58" i="15"/>
  <c r="T58" i="15"/>
  <c r="U58" i="15"/>
  <c r="V58" i="15"/>
  <c r="W58" i="15"/>
  <c r="L59" i="15"/>
  <c r="M59" i="15"/>
  <c r="N59" i="15"/>
  <c r="O59" i="15"/>
  <c r="P59" i="15"/>
  <c r="Q59" i="15"/>
  <c r="R59" i="15"/>
  <c r="S59" i="15"/>
  <c r="T59" i="15"/>
  <c r="U59" i="15"/>
  <c r="V59" i="15"/>
  <c r="W59" i="15"/>
  <c r="L60" i="15"/>
  <c r="M60" i="15"/>
  <c r="N60" i="15"/>
  <c r="O60" i="15"/>
  <c r="P60" i="15"/>
  <c r="Q60" i="15"/>
  <c r="R60" i="15"/>
  <c r="S60" i="15"/>
  <c r="T60" i="15"/>
  <c r="U60" i="15"/>
  <c r="V60" i="15"/>
  <c r="W60" i="15"/>
  <c r="L61" i="15"/>
  <c r="M61" i="15"/>
  <c r="N61" i="15"/>
  <c r="O61" i="15"/>
  <c r="P61" i="15"/>
  <c r="Q61" i="15"/>
  <c r="R61" i="15"/>
  <c r="S61" i="15"/>
  <c r="T61" i="15"/>
  <c r="V61" i="15"/>
  <c r="B12" i="15"/>
  <c r="C12" i="15"/>
  <c r="D12" i="15"/>
  <c r="E12" i="15"/>
  <c r="F12" i="15"/>
  <c r="G12" i="15"/>
  <c r="H12" i="15"/>
  <c r="I12" i="15"/>
  <c r="J12" i="15"/>
  <c r="K12" i="15"/>
  <c r="B13" i="15"/>
  <c r="C13" i="15"/>
  <c r="D13" i="15"/>
  <c r="E13" i="15"/>
  <c r="F13" i="15"/>
  <c r="G13" i="15"/>
  <c r="H13" i="15"/>
  <c r="I13" i="15"/>
  <c r="J13" i="15"/>
  <c r="K13" i="15"/>
  <c r="B14" i="15"/>
  <c r="C14" i="15"/>
  <c r="D14" i="15"/>
  <c r="E14" i="15"/>
  <c r="F14" i="15"/>
  <c r="G14" i="15"/>
  <c r="H14" i="15"/>
  <c r="I14" i="15"/>
  <c r="J14" i="15"/>
  <c r="K14" i="15"/>
  <c r="B15" i="15"/>
  <c r="C15" i="15"/>
  <c r="D15" i="15"/>
  <c r="E15" i="15"/>
  <c r="F15" i="15"/>
  <c r="G15" i="15"/>
  <c r="H15" i="15"/>
  <c r="I15" i="15"/>
  <c r="J15" i="15"/>
  <c r="K15" i="15"/>
  <c r="B16" i="15"/>
  <c r="C16" i="15"/>
  <c r="D16" i="15"/>
  <c r="E16" i="15"/>
  <c r="F16" i="15"/>
  <c r="G16" i="15"/>
  <c r="H16" i="15"/>
  <c r="I16" i="15"/>
  <c r="J16" i="15"/>
  <c r="K16" i="15"/>
  <c r="B17" i="15"/>
  <c r="C17" i="15"/>
  <c r="D17" i="15"/>
  <c r="E17" i="15"/>
  <c r="F17" i="15"/>
  <c r="G17" i="15"/>
  <c r="H17" i="15"/>
  <c r="I17" i="15"/>
  <c r="J17" i="15"/>
  <c r="K17" i="15"/>
  <c r="B18" i="15"/>
  <c r="C18" i="15"/>
  <c r="D18" i="15"/>
  <c r="E18" i="15"/>
  <c r="F18" i="15"/>
  <c r="G18" i="15"/>
  <c r="H18" i="15"/>
  <c r="I18" i="15"/>
  <c r="J18" i="15"/>
  <c r="K18" i="15"/>
  <c r="B19" i="15"/>
  <c r="C19" i="15"/>
  <c r="D19" i="15"/>
  <c r="E19" i="15"/>
  <c r="F19" i="15"/>
  <c r="G19" i="15"/>
  <c r="H19" i="15"/>
  <c r="I19" i="15"/>
  <c r="J19" i="15"/>
  <c r="K19" i="15"/>
  <c r="B20" i="15"/>
  <c r="C20" i="15"/>
  <c r="D20" i="15"/>
  <c r="E20" i="15"/>
  <c r="F20" i="15"/>
  <c r="G20" i="15"/>
  <c r="H20" i="15"/>
  <c r="I20" i="15"/>
  <c r="J20" i="15"/>
  <c r="K20" i="15"/>
  <c r="B21" i="15"/>
  <c r="C21" i="15"/>
  <c r="D21" i="15"/>
  <c r="E21" i="15"/>
  <c r="F21" i="15"/>
  <c r="G21" i="15"/>
  <c r="H21" i="15"/>
  <c r="I21" i="15"/>
  <c r="J21" i="15"/>
  <c r="K21" i="15"/>
  <c r="B22" i="15"/>
  <c r="C22" i="15"/>
  <c r="D22" i="15"/>
  <c r="E22" i="15"/>
  <c r="F22" i="15"/>
  <c r="G22" i="15"/>
  <c r="H22" i="15"/>
  <c r="I22" i="15"/>
  <c r="J22" i="15"/>
  <c r="K22" i="15"/>
  <c r="B23" i="15"/>
  <c r="C23" i="15"/>
  <c r="D23" i="15"/>
  <c r="E23" i="15"/>
  <c r="F23" i="15"/>
  <c r="G23" i="15"/>
  <c r="H23" i="15"/>
  <c r="I23" i="15"/>
  <c r="J23" i="15"/>
  <c r="K23" i="15"/>
  <c r="B24" i="15"/>
  <c r="C24" i="15"/>
  <c r="D24" i="15"/>
  <c r="E24" i="15"/>
  <c r="F24" i="15"/>
  <c r="G24" i="15"/>
  <c r="H24" i="15"/>
  <c r="I24" i="15"/>
  <c r="J24" i="15"/>
  <c r="K24" i="15"/>
  <c r="B25" i="15"/>
  <c r="C25" i="15"/>
  <c r="D25" i="15"/>
  <c r="E25" i="15"/>
  <c r="F25" i="15"/>
  <c r="G25" i="15"/>
  <c r="H25" i="15"/>
  <c r="I25" i="15"/>
  <c r="J25" i="15"/>
  <c r="K25" i="15"/>
  <c r="B26" i="15"/>
  <c r="C26" i="15"/>
  <c r="D26" i="15"/>
  <c r="E26" i="15"/>
  <c r="F26" i="15"/>
  <c r="G26" i="15"/>
  <c r="H26" i="15"/>
  <c r="I26" i="15"/>
  <c r="J26" i="15"/>
  <c r="K26" i="15"/>
  <c r="B27" i="15"/>
  <c r="C27" i="15"/>
  <c r="D27" i="15"/>
  <c r="E27" i="15"/>
  <c r="F27" i="15"/>
  <c r="G27" i="15"/>
  <c r="H27" i="15"/>
  <c r="I27" i="15"/>
  <c r="J27" i="15"/>
  <c r="K27" i="15"/>
  <c r="B28" i="15"/>
  <c r="C28" i="15"/>
  <c r="D28" i="15"/>
  <c r="E28" i="15"/>
  <c r="F28" i="15"/>
  <c r="G28" i="15"/>
  <c r="H28" i="15"/>
  <c r="I28" i="15"/>
  <c r="J28" i="15"/>
  <c r="K28" i="15"/>
  <c r="B29" i="15"/>
  <c r="C29" i="15"/>
  <c r="D29" i="15"/>
  <c r="E29" i="15"/>
  <c r="F29" i="15"/>
  <c r="G29" i="15"/>
  <c r="H29" i="15"/>
  <c r="I29" i="15"/>
  <c r="J29" i="15"/>
  <c r="K29" i="15"/>
  <c r="B30" i="15"/>
  <c r="C30" i="15"/>
  <c r="D30" i="15"/>
  <c r="E30" i="15"/>
  <c r="F30" i="15"/>
  <c r="G30" i="15"/>
  <c r="H30" i="15"/>
  <c r="I30" i="15"/>
  <c r="J30" i="15"/>
  <c r="K30" i="15"/>
  <c r="B31" i="15"/>
  <c r="C31" i="15"/>
  <c r="D31" i="15"/>
  <c r="E31" i="15"/>
  <c r="F31" i="15"/>
  <c r="G31" i="15"/>
  <c r="H31" i="15"/>
  <c r="I31" i="15"/>
  <c r="J31" i="15"/>
  <c r="K31" i="15"/>
  <c r="B32" i="15"/>
  <c r="C32" i="15"/>
  <c r="D32" i="15"/>
  <c r="E32" i="15"/>
  <c r="F32" i="15"/>
  <c r="G32" i="15"/>
  <c r="H32" i="15"/>
  <c r="I32" i="15"/>
  <c r="J32" i="15"/>
  <c r="K32" i="15"/>
  <c r="B33" i="15"/>
  <c r="C33" i="15"/>
  <c r="D33" i="15"/>
  <c r="E33" i="15"/>
  <c r="F33" i="15"/>
  <c r="G33" i="15"/>
  <c r="H33" i="15"/>
  <c r="I33" i="15"/>
  <c r="J33" i="15"/>
  <c r="K33" i="15"/>
  <c r="B34" i="15"/>
  <c r="C34" i="15"/>
  <c r="D34" i="15"/>
  <c r="E34" i="15"/>
  <c r="F34" i="15"/>
  <c r="G34" i="15"/>
  <c r="H34" i="15"/>
  <c r="I34" i="15"/>
  <c r="J34" i="15"/>
  <c r="K34" i="15"/>
  <c r="B35" i="15"/>
  <c r="C35" i="15"/>
  <c r="D35" i="15"/>
  <c r="E35" i="15"/>
  <c r="F35" i="15"/>
  <c r="G35" i="15"/>
  <c r="H35" i="15"/>
  <c r="I35" i="15"/>
  <c r="J35" i="15"/>
  <c r="K35" i="15"/>
  <c r="B36" i="15"/>
  <c r="C36" i="15"/>
  <c r="D36" i="15"/>
  <c r="E36" i="15"/>
  <c r="F36" i="15"/>
  <c r="G36" i="15"/>
  <c r="H36" i="15"/>
  <c r="I36" i="15"/>
  <c r="J36" i="15"/>
  <c r="K36" i="15"/>
  <c r="B37" i="15"/>
  <c r="C37" i="15"/>
  <c r="D37" i="15"/>
  <c r="E37" i="15"/>
  <c r="F37" i="15"/>
  <c r="G37" i="15"/>
  <c r="H37" i="15"/>
  <c r="I37" i="15"/>
  <c r="J37" i="15"/>
  <c r="K37" i="15"/>
  <c r="B38" i="15"/>
  <c r="C38" i="15"/>
  <c r="D38" i="15"/>
  <c r="E38" i="15"/>
  <c r="F38" i="15"/>
  <c r="G38" i="15"/>
  <c r="H38" i="15"/>
  <c r="I38" i="15"/>
  <c r="J38" i="15"/>
  <c r="K38" i="15"/>
  <c r="B39" i="15"/>
  <c r="C39" i="15"/>
  <c r="D39" i="15"/>
  <c r="E39" i="15"/>
  <c r="F39" i="15"/>
  <c r="G39" i="15"/>
  <c r="H39" i="15"/>
  <c r="I39" i="15"/>
  <c r="J39" i="15"/>
  <c r="K39" i="15"/>
  <c r="B40" i="15"/>
  <c r="C40" i="15"/>
  <c r="D40" i="15"/>
  <c r="E40" i="15"/>
  <c r="F40" i="15"/>
  <c r="G40" i="15"/>
  <c r="H40" i="15"/>
  <c r="I40" i="15"/>
  <c r="J40" i="15"/>
  <c r="K40" i="15"/>
  <c r="B41" i="15"/>
  <c r="C41" i="15"/>
  <c r="D41" i="15"/>
  <c r="E41" i="15"/>
  <c r="F41" i="15"/>
  <c r="G41" i="15"/>
  <c r="H41" i="15"/>
  <c r="I41" i="15"/>
  <c r="J41" i="15"/>
  <c r="K41" i="15"/>
  <c r="B42" i="15"/>
  <c r="C42" i="15"/>
  <c r="D42" i="15"/>
  <c r="E42" i="15"/>
  <c r="F42" i="15"/>
  <c r="G42" i="15"/>
  <c r="H42" i="15"/>
  <c r="I42" i="15"/>
  <c r="J42" i="15"/>
  <c r="K42" i="15"/>
  <c r="B43" i="15"/>
  <c r="C43" i="15"/>
  <c r="D43" i="15"/>
  <c r="E43" i="15"/>
  <c r="F43" i="15"/>
  <c r="G43" i="15"/>
  <c r="H43" i="15"/>
  <c r="I43" i="15"/>
  <c r="J43" i="15"/>
  <c r="K43" i="15"/>
  <c r="B44" i="15"/>
  <c r="C44" i="15"/>
  <c r="D44" i="15"/>
  <c r="E44" i="15"/>
  <c r="F44" i="15"/>
  <c r="G44" i="15"/>
  <c r="H44" i="15"/>
  <c r="I44" i="15"/>
  <c r="J44" i="15"/>
  <c r="K44" i="15"/>
  <c r="B45" i="15"/>
  <c r="C45" i="15"/>
  <c r="D45" i="15"/>
  <c r="E45" i="15"/>
  <c r="F45" i="15"/>
  <c r="G45" i="15"/>
  <c r="H45" i="15"/>
  <c r="I45" i="15"/>
  <c r="J45" i="15"/>
  <c r="K45" i="15"/>
  <c r="B46" i="15"/>
  <c r="C46" i="15"/>
  <c r="D46" i="15"/>
  <c r="E46" i="15"/>
  <c r="F46" i="15"/>
  <c r="G46" i="15"/>
  <c r="H46" i="15"/>
  <c r="I46" i="15"/>
  <c r="J46" i="15"/>
  <c r="K46" i="15"/>
  <c r="B47" i="15"/>
  <c r="C47" i="15"/>
  <c r="D47" i="15"/>
  <c r="E47" i="15"/>
  <c r="F47" i="15"/>
  <c r="G47" i="15"/>
  <c r="H47" i="15"/>
  <c r="I47" i="15"/>
  <c r="J47" i="15"/>
  <c r="K47" i="15"/>
  <c r="B48" i="15"/>
  <c r="C48" i="15"/>
  <c r="D48" i="15"/>
  <c r="E48" i="15"/>
  <c r="F48" i="15"/>
  <c r="G48" i="15"/>
  <c r="H48" i="15"/>
  <c r="I48" i="15"/>
  <c r="J48" i="15"/>
  <c r="K48" i="15"/>
  <c r="B49" i="15"/>
  <c r="C49" i="15"/>
  <c r="D49" i="15"/>
  <c r="E49" i="15"/>
  <c r="F49" i="15"/>
  <c r="G49" i="15"/>
  <c r="H49" i="15"/>
  <c r="I49" i="15"/>
  <c r="J49" i="15"/>
  <c r="K49" i="15"/>
  <c r="B50" i="15"/>
  <c r="C50" i="15"/>
  <c r="D50" i="15"/>
  <c r="E50" i="15"/>
  <c r="F50" i="15"/>
  <c r="G50" i="15"/>
  <c r="H50" i="15"/>
  <c r="I50" i="15"/>
  <c r="J50" i="15"/>
  <c r="K50" i="15"/>
  <c r="B51" i="15"/>
  <c r="C51" i="15"/>
  <c r="D51" i="15"/>
  <c r="E51" i="15"/>
  <c r="F51" i="15"/>
  <c r="G51" i="15"/>
  <c r="H51" i="15"/>
  <c r="I51" i="15"/>
  <c r="J51" i="15"/>
  <c r="K51" i="15"/>
  <c r="B52" i="15"/>
  <c r="C52" i="15"/>
  <c r="D52" i="15"/>
  <c r="E52" i="15"/>
  <c r="F52" i="15"/>
  <c r="G52" i="15"/>
  <c r="H52" i="15"/>
  <c r="I52" i="15"/>
  <c r="J52" i="15"/>
  <c r="K52" i="15"/>
  <c r="B53" i="15"/>
  <c r="C53" i="15"/>
  <c r="D53" i="15"/>
  <c r="E53" i="15"/>
  <c r="F53" i="15"/>
  <c r="G53" i="15"/>
  <c r="H53" i="15"/>
  <c r="I53" i="15"/>
  <c r="J53" i="15"/>
  <c r="K53" i="15"/>
  <c r="B54" i="15"/>
  <c r="C54" i="15"/>
  <c r="D54" i="15"/>
  <c r="E54" i="15"/>
  <c r="F54" i="15"/>
  <c r="G54" i="15"/>
  <c r="H54" i="15"/>
  <c r="I54" i="15"/>
  <c r="J54" i="15"/>
  <c r="K54" i="15"/>
  <c r="B55" i="15"/>
  <c r="C55" i="15"/>
  <c r="D55" i="15"/>
  <c r="E55" i="15"/>
  <c r="F55" i="15"/>
  <c r="G55" i="15"/>
  <c r="H55" i="15"/>
  <c r="I55" i="15"/>
  <c r="J55" i="15"/>
  <c r="K55" i="15"/>
  <c r="B56" i="15"/>
  <c r="C56" i="15"/>
  <c r="D56" i="15"/>
  <c r="E56" i="15"/>
  <c r="F56" i="15"/>
  <c r="G56" i="15"/>
  <c r="H56" i="15"/>
  <c r="I56" i="15"/>
  <c r="J56" i="15"/>
  <c r="K56" i="15"/>
  <c r="B57" i="15"/>
  <c r="C57" i="15"/>
  <c r="D57" i="15"/>
  <c r="E57" i="15"/>
  <c r="F57" i="15"/>
  <c r="G57" i="15"/>
  <c r="H57" i="15"/>
  <c r="I57" i="15"/>
  <c r="J57" i="15"/>
  <c r="K57" i="15"/>
  <c r="B58" i="15"/>
  <c r="C58" i="15"/>
  <c r="D58" i="15"/>
  <c r="E58" i="15"/>
  <c r="F58" i="15"/>
  <c r="G58" i="15"/>
  <c r="H58" i="15"/>
  <c r="I58" i="15"/>
  <c r="J58" i="15"/>
  <c r="K58" i="15"/>
  <c r="B59" i="15"/>
  <c r="C59" i="15"/>
  <c r="D59" i="15"/>
  <c r="E59" i="15"/>
  <c r="F59" i="15"/>
  <c r="G59" i="15"/>
  <c r="H59" i="15"/>
  <c r="I59" i="15"/>
  <c r="J59" i="15"/>
  <c r="K59" i="15"/>
  <c r="B60" i="15"/>
  <c r="C60" i="15"/>
  <c r="D60" i="15"/>
  <c r="E60" i="15"/>
  <c r="F60" i="15"/>
  <c r="G60" i="15"/>
  <c r="H60" i="15"/>
  <c r="I60" i="15"/>
  <c r="J60" i="15"/>
  <c r="K60" i="15"/>
  <c r="B61" i="15"/>
  <c r="C61" i="15"/>
  <c r="D61" i="15"/>
  <c r="E61" i="15"/>
  <c r="F61" i="15"/>
  <c r="G61" i="15"/>
  <c r="H61" i="15"/>
  <c r="I61" i="15"/>
  <c r="J61" i="15"/>
  <c r="K61" i="15"/>
  <c r="C11" i="15"/>
  <c r="D11" i="15"/>
  <c r="E11" i="15"/>
  <c r="F11" i="15"/>
  <c r="G11" i="15"/>
  <c r="H11" i="15"/>
  <c r="I11" i="15"/>
  <c r="J11" i="15"/>
  <c r="K11" i="15"/>
  <c r="B11" i="15"/>
  <c r="AT44" i="15" l="1"/>
  <c r="AT45" i="15"/>
  <c r="AT46" i="15"/>
  <c r="AT47" i="15"/>
  <c r="AS12" i="15"/>
  <c r="AT12" i="15"/>
  <c r="AS13" i="15"/>
  <c r="AT13" i="15"/>
  <c r="AS14" i="15"/>
  <c r="AT14" i="15"/>
  <c r="AS15" i="15"/>
  <c r="AT15" i="15"/>
  <c r="AS16" i="15"/>
  <c r="AT16" i="15"/>
  <c r="AS17" i="15"/>
  <c r="AT17" i="15"/>
  <c r="AS18" i="15"/>
  <c r="AT18" i="15"/>
  <c r="AS19" i="15"/>
  <c r="AT19" i="15"/>
  <c r="AS20" i="15"/>
  <c r="AT20" i="15"/>
  <c r="AS21" i="15"/>
  <c r="AT21" i="15"/>
  <c r="AS22" i="15"/>
  <c r="AT22" i="15"/>
  <c r="AS23" i="15"/>
  <c r="AT23" i="15"/>
  <c r="AS24" i="15"/>
  <c r="AT24" i="15"/>
  <c r="AS25" i="15"/>
  <c r="AT25" i="15"/>
  <c r="AS26" i="15"/>
  <c r="AT26" i="15"/>
  <c r="AS27" i="15"/>
  <c r="AT27" i="15"/>
  <c r="AS28" i="15"/>
  <c r="AT28" i="15"/>
  <c r="AS29" i="15"/>
  <c r="AT29" i="15"/>
  <c r="AS30" i="15"/>
  <c r="AT30" i="15"/>
  <c r="AS31" i="15"/>
  <c r="AT31" i="15"/>
  <c r="AS32" i="15"/>
  <c r="AT32" i="15"/>
  <c r="AS33" i="15"/>
  <c r="AT33" i="15"/>
  <c r="AS34" i="15"/>
  <c r="AT34" i="15"/>
  <c r="AS35" i="15"/>
  <c r="AT35" i="15"/>
  <c r="AS36" i="15"/>
  <c r="AT36" i="15"/>
  <c r="AS37" i="15"/>
  <c r="AT37" i="15"/>
  <c r="AS38" i="15"/>
  <c r="AT38" i="15"/>
  <c r="AS39" i="15"/>
  <c r="AT39" i="15"/>
  <c r="AS40" i="15"/>
  <c r="AT40" i="15"/>
  <c r="AS41" i="15"/>
  <c r="AS42" i="15"/>
  <c r="AT42" i="15"/>
  <c r="AS43" i="15"/>
  <c r="AT43" i="15"/>
  <c r="AS44" i="15"/>
  <c r="AS45" i="15"/>
  <c r="AS46" i="15"/>
  <c r="AS47" i="15"/>
  <c r="AS48" i="15"/>
  <c r="AT48" i="15"/>
  <c r="AS49" i="15"/>
  <c r="AT49" i="15"/>
  <c r="AS50" i="15"/>
  <c r="AT50" i="15"/>
  <c r="AS51" i="15"/>
  <c r="AT51" i="15"/>
  <c r="AS52" i="15"/>
  <c r="AT52" i="15"/>
  <c r="AS53" i="15"/>
  <c r="AT53" i="15"/>
  <c r="AS54" i="15"/>
  <c r="AT54" i="15"/>
  <c r="AS55" i="15"/>
  <c r="AT55" i="15"/>
  <c r="AS56" i="15"/>
  <c r="AT56" i="15"/>
  <c r="AS57" i="15"/>
  <c r="AT57" i="15"/>
  <c r="AS58" i="15"/>
  <c r="AT58" i="15"/>
  <c r="AS59" i="15"/>
  <c r="AT59" i="15"/>
  <c r="AS60" i="15"/>
  <c r="AT60" i="15"/>
  <c r="AT11" i="15"/>
  <c r="AP12" i="15"/>
  <c r="AQ12" i="15"/>
  <c r="AR12" i="15"/>
  <c r="AP13" i="15"/>
  <c r="AQ13" i="15"/>
  <c r="AR13" i="15"/>
  <c r="AP14" i="15"/>
  <c r="AQ14" i="15"/>
  <c r="AR14" i="15"/>
  <c r="AP15" i="15"/>
  <c r="AQ15" i="15"/>
  <c r="AR15" i="15"/>
  <c r="AP16" i="15"/>
  <c r="AQ16" i="15"/>
  <c r="AR16" i="15"/>
  <c r="AP17" i="15"/>
  <c r="AQ17" i="15"/>
  <c r="AR17" i="15"/>
  <c r="AP18" i="15"/>
  <c r="AQ18" i="15"/>
  <c r="AR18" i="15"/>
  <c r="AP19" i="15"/>
  <c r="AQ19" i="15"/>
  <c r="AR19" i="15"/>
  <c r="AP20" i="15"/>
  <c r="AQ20" i="15"/>
  <c r="AR20" i="15"/>
  <c r="AP21" i="15"/>
  <c r="AQ21" i="15"/>
  <c r="AR21" i="15"/>
  <c r="AP22" i="15"/>
  <c r="AQ22" i="15"/>
  <c r="AR22" i="15"/>
  <c r="AP23" i="15"/>
  <c r="AQ23" i="15"/>
  <c r="AR23" i="15"/>
  <c r="AP24" i="15"/>
  <c r="AQ24" i="15"/>
  <c r="AR24" i="15"/>
  <c r="AP25" i="15"/>
  <c r="AQ25" i="15"/>
  <c r="AR25" i="15"/>
  <c r="AP26" i="15"/>
  <c r="AQ26" i="15"/>
  <c r="AR26" i="15"/>
  <c r="AP27" i="15"/>
  <c r="AQ27" i="15"/>
  <c r="AR27" i="15"/>
  <c r="AP28" i="15"/>
  <c r="AQ28" i="15"/>
  <c r="AR28" i="15"/>
  <c r="AP29" i="15"/>
  <c r="AQ29" i="15"/>
  <c r="AR29" i="15"/>
  <c r="AP30" i="15"/>
  <c r="AQ30" i="15"/>
  <c r="AR30" i="15"/>
  <c r="AP31" i="15"/>
  <c r="AQ31" i="15"/>
  <c r="AR31" i="15"/>
  <c r="AP32" i="15"/>
  <c r="AQ32" i="15"/>
  <c r="AR32" i="15"/>
  <c r="AP33" i="15"/>
  <c r="AQ33" i="15"/>
  <c r="AR33" i="15"/>
  <c r="AP34" i="15"/>
  <c r="AQ34" i="15"/>
  <c r="AR34" i="15"/>
  <c r="AP35" i="15"/>
  <c r="AQ35" i="15"/>
  <c r="AR35" i="15"/>
  <c r="AP36" i="15"/>
  <c r="AQ36" i="15"/>
  <c r="AR36" i="15"/>
  <c r="AP37" i="15"/>
  <c r="AQ37" i="15"/>
  <c r="AR37" i="15"/>
  <c r="AP38" i="15"/>
  <c r="AQ38" i="15"/>
  <c r="AR38" i="15"/>
  <c r="AP39" i="15"/>
  <c r="AQ39" i="15"/>
  <c r="AR39" i="15"/>
  <c r="AP40" i="15"/>
  <c r="AQ40" i="15"/>
  <c r="AR40" i="15"/>
  <c r="AP41" i="15"/>
  <c r="AQ41" i="15"/>
  <c r="AR41" i="15"/>
  <c r="AP42" i="15"/>
  <c r="AQ42" i="15"/>
  <c r="AR42" i="15"/>
  <c r="AP43" i="15"/>
  <c r="AQ43" i="15"/>
  <c r="AR43" i="15"/>
  <c r="AP44" i="15"/>
  <c r="AQ44" i="15"/>
  <c r="AR44" i="15"/>
  <c r="AP45" i="15"/>
  <c r="AQ45" i="15"/>
  <c r="AR45" i="15"/>
  <c r="AP46" i="15"/>
  <c r="AQ46" i="15"/>
  <c r="AR46" i="15"/>
  <c r="AP47" i="15"/>
  <c r="AQ47" i="15"/>
  <c r="AR47" i="15"/>
  <c r="AP48" i="15"/>
  <c r="AQ48" i="15"/>
  <c r="AR48" i="15"/>
  <c r="AP49" i="15"/>
  <c r="AQ49" i="15"/>
  <c r="AR49" i="15"/>
  <c r="AP50" i="15"/>
  <c r="AQ50" i="15"/>
  <c r="AR50" i="15"/>
  <c r="AP51" i="15"/>
  <c r="AQ51" i="15"/>
  <c r="AR51" i="15"/>
  <c r="AP52" i="15"/>
  <c r="AQ52" i="15"/>
  <c r="AR52" i="15"/>
  <c r="AP53" i="15"/>
  <c r="AQ53" i="15"/>
  <c r="AR53" i="15"/>
  <c r="AP54" i="15"/>
  <c r="AQ54" i="15"/>
  <c r="AR54" i="15"/>
  <c r="AP55" i="15"/>
  <c r="AQ55" i="15"/>
  <c r="AR55" i="15"/>
  <c r="AP56" i="15"/>
  <c r="AQ56" i="15"/>
  <c r="AR56" i="15"/>
  <c r="AP57" i="15"/>
  <c r="AQ57" i="15"/>
  <c r="AR57" i="15"/>
  <c r="AP58" i="15"/>
  <c r="AQ58" i="15"/>
  <c r="AR58" i="15"/>
  <c r="AP59" i="15"/>
  <c r="AQ59" i="15"/>
  <c r="AR59" i="15"/>
  <c r="AP60" i="15"/>
  <c r="AQ60" i="15"/>
  <c r="AR60" i="15"/>
  <c r="AP61" i="15"/>
  <c r="AQ61" i="15"/>
  <c r="AR61" i="15"/>
  <c r="AS61" i="15"/>
  <c r="AQ11" i="15"/>
  <c r="AR11" i="15"/>
  <c r="AS11" i="15"/>
  <c r="AP11" i="15"/>
  <c r="BI61" i="15"/>
  <c r="BH61" i="15"/>
  <c r="BF61" i="15"/>
  <c r="BE61" i="15"/>
  <c r="BC61" i="15"/>
  <c r="BB61" i="15"/>
  <c r="AY61" i="15"/>
  <c r="AX61" i="15"/>
  <c r="AV61" i="15"/>
  <c r="AU61" i="15"/>
  <c r="AO61" i="15"/>
  <c r="AM61" i="15"/>
  <c r="AL61" i="15"/>
  <c r="AK61" i="15"/>
  <c r="AI61" i="15"/>
  <c r="AH61" i="15"/>
  <c r="AG61" i="15"/>
  <c r="AE61" i="15"/>
  <c r="AD61" i="15"/>
  <c r="AB61" i="15"/>
  <c r="AA61" i="15"/>
  <c r="Z61" i="15"/>
  <c r="Y61" i="15"/>
  <c r="BJ60" i="15"/>
  <c r="BG60" i="15"/>
  <c r="BD60" i="15"/>
  <c r="AZ60" i="15"/>
  <c r="AW60" i="15"/>
  <c r="AN60" i="15"/>
  <c r="BA60" i="15" s="1"/>
  <c r="AJ60" i="15"/>
  <c r="BK60" i="15" s="1"/>
  <c r="AF60" i="15"/>
  <c r="AC60" i="15"/>
  <c r="Y60" i="15"/>
  <c r="X60" i="15"/>
  <c r="BJ59" i="15"/>
  <c r="BG59" i="15"/>
  <c r="BD59" i="15"/>
  <c r="AZ59" i="15"/>
  <c r="AW59" i="15"/>
  <c r="AN59" i="15"/>
  <c r="BA59" i="15" s="1"/>
  <c r="AJ59" i="15"/>
  <c r="BK59" i="15" s="1"/>
  <c r="AF59" i="15"/>
  <c r="AC59" i="15"/>
  <c r="Y59" i="15"/>
  <c r="X59" i="15"/>
  <c r="BJ58" i="15"/>
  <c r="BG58" i="15"/>
  <c r="BD58" i="15"/>
  <c r="AZ58" i="15"/>
  <c r="AW58" i="15"/>
  <c r="AN58" i="15"/>
  <c r="BA58" i="15" s="1"/>
  <c r="AJ58" i="15"/>
  <c r="BK58" i="15" s="1"/>
  <c r="AF58" i="15"/>
  <c r="AC58" i="15"/>
  <c r="Y58" i="15"/>
  <c r="X58" i="15"/>
  <c r="BJ57" i="15"/>
  <c r="BG57" i="15"/>
  <c r="BD57" i="15"/>
  <c r="BA57" i="15"/>
  <c r="AZ57" i="15"/>
  <c r="AW57" i="15"/>
  <c r="AN57" i="15"/>
  <c r="AJ57" i="15"/>
  <c r="BK57" i="15" s="1"/>
  <c r="AF57" i="15"/>
  <c r="AC57" i="15"/>
  <c r="X57" i="15"/>
  <c r="Y57" i="15"/>
  <c r="BJ56" i="15"/>
  <c r="BG56" i="15"/>
  <c r="BD56" i="15"/>
  <c r="BA56" i="15"/>
  <c r="AZ56" i="15"/>
  <c r="AW56" i="15"/>
  <c r="AN56" i="15"/>
  <c r="AJ56" i="15"/>
  <c r="BK56" i="15" s="1"/>
  <c r="AF56" i="15"/>
  <c r="AC56" i="15"/>
  <c r="X56" i="15"/>
  <c r="Y56" i="15"/>
  <c r="BJ55" i="15"/>
  <c r="BG55" i="15"/>
  <c r="BD55" i="15"/>
  <c r="AZ55" i="15"/>
  <c r="AW55" i="15"/>
  <c r="AN55" i="15"/>
  <c r="BA55" i="15" s="1"/>
  <c r="AJ55" i="15"/>
  <c r="AF55" i="15"/>
  <c r="AC55" i="15"/>
  <c r="Y55" i="15"/>
  <c r="X55" i="15"/>
  <c r="BJ54" i="15"/>
  <c r="BG54" i="15"/>
  <c r="BD54" i="15"/>
  <c r="AZ54" i="15"/>
  <c r="AW54" i="15"/>
  <c r="AN54" i="15"/>
  <c r="BA54" i="15" s="1"/>
  <c r="AJ54" i="15"/>
  <c r="BK54" i="15" s="1"/>
  <c r="AF54" i="15"/>
  <c r="AC54" i="15"/>
  <c r="Y54" i="15"/>
  <c r="X54" i="15"/>
  <c r="BK53" i="15"/>
  <c r="BJ53" i="15"/>
  <c r="BG53" i="15"/>
  <c r="BD53" i="15"/>
  <c r="BA53" i="15"/>
  <c r="AZ53" i="15"/>
  <c r="AW53" i="15"/>
  <c r="AN53" i="15"/>
  <c r="AJ53" i="15"/>
  <c r="AF53" i="15"/>
  <c r="AC53" i="15"/>
  <c r="X53" i="15"/>
  <c r="Y53" i="15"/>
  <c r="BJ52" i="15"/>
  <c r="BG52" i="15"/>
  <c r="BD52" i="15"/>
  <c r="BA52" i="15"/>
  <c r="AZ52" i="15"/>
  <c r="AW52" i="15"/>
  <c r="AN52" i="15"/>
  <c r="AJ52" i="15"/>
  <c r="BK52" i="15" s="1"/>
  <c r="AF52" i="15"/>
  <c r="AC52" i="15"/>
  <c r="X52" i="15"/>
  <c r="Y52" i="15"/>
  <c r="BK51" i="15"/>
  <c r="BJ51" i="15"/>
  <c r="BG51" i="15"/>
  <c r="BD51" i="15"/>
  <c r="BA51" i="15"/>
  <c r="AZ51" i="15"/>
  <c r="AN51" i="15"/>
  <c r="AJ51" i="15"/>
  <c r="AF51" i="15"/>
  <c r="AC51" i="15"/>
  <c r="X51" i="15"/>
  <c r="Y51" i="15"/>
  <c r="BJ50" i="15"/>
  <c r="BG50" i="15"/>
  <c r="BD50" i="15"/>
  <c r="BA50" i="15"/>
  <c r="AZ50" i="15"/>
  <c r="AW50" i="15"/>
  <c r="AN50" i="15"/>
  <c r="AJ50" i="15"/>
  <c r="BK50" i="15" s="1"/>
  <c r="AF50" i="15"/>
  <c r="AC50" i="15"/>
  <c r="X50" i="15"/>
  <c r="Y50" i="15"/>
  <c r="BJ49" i="15"/>
  <c r="BG49" i="15"/>
  <c r="BD49" i="15"/>
  <c r="AZ49" i="15"/>
  <c r="AN49" i="15"/>
  <c r="BA49" i="15" s="1"/>
  <c r="AJ49" i="15"/>
  <c r="BK49" i="15" s="1"/>
  <c r="AF49" i="15"/>
  <c r="AC49" i="15"/>
  <c r="X49" i="15"/>
  <c r="Y49" i="15"/>
  <c r="BJ48" i="15"/>
  <c r="BG48" i="15"/>
  <c r="BD48" i="15"/>
  <c r="AZ48" i="15"/>
  <c r="AW48" i="15"/>
  <c r="AN48" i="15"/>
  <c r="BA48" i="15" s="1"/>
  <c r="AJ48" i="15"/>
  <c r="BK48" i="15" s="1"/>
  <c r="AF48" i="15"/>
  <c r="AC48" i="15"/>
  <c r="X48" i="15"/>
  <c r="Y48" i="15"/>
  <c r="BJ47" i="15"/>
  <c r="BG47" i="15"/>
  <c r="BD47" i="15"/>
  <c r="AZ47" i="15"/>
  <c r="AW47" i="15"/>
  <c r="AN47" i="15"/>
  <c r="BA47" i="15" s="1"/>
  <c r="AJ47" i="15"/>
  <c r="AF47" i="15"/>
  <c r="AC47" i="15"/>
  <c r="Y47" i="15"/>
  <c r="X47" i="15"/>
  <c r="BJ46" i="15"/>
  <c r="BG46" i="15"/>
  <c r="BD46" i="15"/>
  <c r="AZ46" i="15"/>
  <c r="AW46" i="15"/>
  <c r="AN46" i="15"/>
  <c r="BA46" i="15" s="1"/>
  <c r="AJ46" i="15"/>
  <c r="BK46" i="15" s="1"/>
  <c r="AF46" i="15"/>
  <c r="AC46" i="15"/>
  <c r="X46" i="15"/>
  <c r="Y46" i="15"/>
  <c r="BJ45" i="15"/>
  <c r="BG45" i="15"/>
  <c r="BD45" i="15"/>
  <c r="BA45" i="15"/>
  <c r="AZ45" i="15"/>
  <c r="AW45" i="15"/>
  <c r="AN45" i="15"/>
  <c r="AJ45" i="15"/>
  <c r="BK45" i="15" s="1"/>
  <c r="AF45" i="15"/>
  <c r="AC45" i="15"/>
  <c r="Y45" i="15"/>
  <c r="BJ44" i="15"/>
  <c r="BG44" i="15"/>
  <c r="BD44" i="15"/>
  <c r="BA44" i="15"/>
  <c r="AZ44" i="15"/>
  <c r="AW44" i="15"/>
  <c r="AN44" i="15"/>
  <c r="AJ44" i="15"/>
  <c r="BK44" i="15" s="1"/>
  <c r="AF44" i="15"/>
  <c r="AC44" i="15"/>
  <c r="X44" i="15"/>
  <c r="Y44" i="15"/>
  <c r="BJ43" i="15"/>
  <c r="BG43" i="15"/>
  <c r="BD43" i="15"/>
  <c r="AZ43" i="15"/>
  <c r="AW43" i="15"/>
  <c r="AN43" i="15"/>
  <c r="BA43" i="15" s="1"/>
  <c r="AJ43" i="15"/>
  <c r="AF43" i="15"/>
  <c r="AC43" i="15"/>
  <c r="Y43" i="15"/>
  <c r="X43" i="15"/>
  <c r="BJ42" i="15"/>
  <c r="BG42" i="15"/>
  <c r="BD42" i="15"/>
  <c r="BA42" i="15"/>
  <c r="AZ42" i="15"/>
  <c r="AW42" i="15"/>
  <c r="AN42" i="15"/>
  <c r="AJ42" i="15"/>
  <c r="BK42" i="15" s="1"/>
  <c r="AF42" i="15"/>
  <c r="AC42" i="15"/>
  <c r="X42" i="15"/>
  <c r="Y42" i="15"/>
  <c r="BK41" i="15"/>
  <c r="BJ41" i="15"/>
  <c r="BG41" i="15"/>
  <c r="BD41" i="15"/>
  <c r="BA41" i="15"/>
  <c r="AZ41" i="15"/>
  <c r="AW41" i="15"/>
  <c r="AN41" i="15"/>
  <c r="AJ41" i="15"/>
  <c r="AF41" i="15"/>
  <c r="AC41" i="15"/>
  <c r="X41" i="15"/>
  <c r="Y41" i="15"/>
  <c r="BJ40" i="15"/>
  <c r="BG40" i="15"/>
  <c r="BD40" i="15"/>
  <c r="BA40" i="15"/>
  <c r="AZ40" i="15"/>
  <c r="AW40" i="15"/>
  <c r="AN40" i="15"/>
  <c r="AJ40" i="15"/>
  <c r="BK40" i="15" s="1"/>
  <c r="AF40" i="15"/>
  <c r="AC40" i="15"/>
  <c r="X40" i="15"/>
  <c r="Y40" i="15"/>
  <c r="BK39" i="15"/>
  <c r="BJ39" i="15"/>
  <c r="BG39" i="15"/>
  <c r="BD39" i="15"/>
  <c r="BA39" i="15"/>
  <c r="AZ39" i="15"/>
  <c r="AN39" i="15"/>
  <c r="AJ39" i="15"/>
  <c r="AF39" i="15"/>
  <c r="AC39" i="15"/>
  <c r="X39" i="15"/>
  <c r="Y39" i="15"/>
  <c r="BJ38" i="15"/>
  <c r="BG38" i="15"/>
  <c r="BD38" i="15"/>
  <c r="BA38" i="15"/>
  <c r="AZ38" i="15"/>
  <c r="AW38" i="15"/>
  <c r="AN38" i="15"/>
  <c r="AJ38" i="15"/>
  <c r="BK38" i="15" s="1"/>
  <c r="AF38" i="15"/>
  <c r="AC38" i="15"/>
  <c r="X38" i="15"/>
  <c r="Y38" i="15"/>
  <c r="BJ37" i="15"/>
  <c r="BG37" i="15"/>
  <c r="BD37" i="15"/>
  <c r="AZ37" i="15"/>
  <c r="AW37" i="15"/>
  <c r="AN37" i="15"/>
  <c r="BA37" i="15" s="1"/>
  <c r="AJ37" i="15"/>
  <c r="BK37" i="15" s="1"/>
  <c r="AF37" i="15"/>
  <c r="AC37" i="15"/>
  <c r="Y37" i="15"/>
  <c r="X37" i="15"/>
  <c r="BJ36" i="15"/>
  <c r="BG36" i="15"/>
  <c r="BD36" i="15"/>
  <c r="AZ36" i="15"/>
  <c r="AW36" i="15"/>
  <c r="AN36" i="15"/>
  <c r="BA36" i="15" s="1"/>
  <c r="AJ36" i="15"/>
  <c r="BK36" i="15" s="1"/>
  <c r="AF36" i="15"/>
  <c r="AC36" i="15"/>
  <c r="Y36" i="15"/>
  <c r="X36" i="15"/>
  <c r="BJ35" i="15"/>
  <c r="BG35" i="15"/>
  <c r="BD35" i="15"/>
  <c r="BA35" i="15"/>
  <c r="AZ35" i="15"/>
  <c r="AW35" i="15"/>
  <c r="AN35" i="15"/>
  <c r="AJ35" i="15"/>
  <c r="BK35" i="15" s="1"/>
  <c r="AF35" i="15"/>
  <c r="AC35" i="15"/>
  <c r="X35" i="15"/>
  <c r="Y35" i="15"/>
  <c r="BK34" i="15"/>
  <c r="BG34" i="15"/>
  <c r="BD34" i="15"/>
  <c r="BA34" i="15"/>
  <c r="AZ34" i="15"/>
  <c r="AW34" i="15"/>
  <c r="AN34" i="15"/>
  <c r="AJ34" i="15"/>
  <c r="AF34" i="15"/>
  <c r="AC34" i="15"/>
  <c r="X34" i="15"/>
  <c r="Y34" i="15"/>
  <c r="BJ33" i="15"/>
  <c r="BG33" i="15"/>
  <c r="BD33" i="15"/>
  <c r="BA33" i="15"/>
  <c r="AZ33" i="15"/>
  <c r="AW33" i="15"/>
  <c r="AN33" i="15"/>
  <c r="AJ33" i="15"/>
  <c r="BK33" i="15" s="1"/>
  <c r="AF33" i="15"/>
  <c r="AC33" i="15"/>
  <c r="X33" i="15"/>
  <c r="Y33" i="15"/>
  <c r="BJ32" i="15"/>
  <c r="BG32" i="15"/>
  <c r="BD32" i="15"/>
  <c r="AZ32" i="15"/>
  <c r="AW32" i="15"/>
  <c r="AN32" i="15"/>
  <c r="BA32" i="15" s="1"/>
  <c r="AJ32" i="15"/>
  <c r="AF32" i="15"/>
  <c r="AC32" i="15"/>
  <c r="Y32" i="15"/>
  <c r="X32" i="15"/>
  <c r="BJ31" i="15"/>
  <c r="BG31" i="15"/>
  <c r="BD31" i="15"/>
  <c r="AZ31" i="15"/>
  <c r="AW31" i="15"/>
  <c r="AN31" i="15"/>
  <c r="BA31" i="15" s="1"/>
  <c r="AJ31" i="15"/>
  <c r="BK31" i="15" s="1"/>
  <c r="AF31" i="15"/>
  <c r="AC31" i="15"/>
  <c r="Y31" i="15"/>
  <c r="X31" i="15"/>
  <c r="BJ30" i="15"/>
  <c r="BG30" i="15"/>
  <c r="BD30" i="15"/>
  <c r="BA30" i="15"/>
  <c r="AZ30" i="15"/>
  <c r="AW30" i="15"/>
  <c r="AN30" i="15"/>
  <c r="AJ30" i="15"/>
  <c r="BK30" i="15" s="1"/>
  <c r="AF30" i="15"/>
  <c r="AC30" i="15"/>
  <c r="X30" i="15"/>
  <c r="Y30" i="15"/>
  <c r="BJ29" i="15"/>
  <c r="BG29" i="15"/>
  <c r="BD29" i="15"/>
  <c r="BA29" i="15"/>
  <c r="AZ29" i="15"/>
  <c r="AW29" i="15"/>
  <c r="AN29" i="15"/>
  <c r="AJ29" i="15"/>
  <c r="BK29" i="15" s="1"/>
  <c r="AF29" i="15"/>
  <c r="AC29" i="15"/>
  <c r="X29" i="15"/>
  <c r="Y29" i="15"/>
  <c r="BJ28" i="15"/>
  <c r="BG28" i="15"/>
  <c r="BD28" i="15"/>
  <c r="AZ28" i="15"/>
  <c r="AW28" i="15"/>
  <c r="AN28" i="15"/>
  <c r="BA28" i="15" s="1"/>
  <c r="AJ28" i="15"/>
  <c r="AF28" i="15"/>
  <c r="AC28" i="15"/>
  <c r="Y28" i="15"/>
  <c r="X28" i="15"/>
  <c r="BJ27" i="15"/>
  <c r="BG27" i="15"/>
  <c r="BD27" i="15"/>
  <c r="AZ27" i="15"/>
  <c r="AW27" i="15"/>
  <c r="AN27" i="15"/>
  <c r="BA27" i="15" s="1"/>
  <c r="AJ27" i="15"/>
  <c r="BK27" i="15" s="1"/>
  <c r="AF27" i="15"/>
  <c r="AC27" i="15"/>
  <c r="Y27" i="15"/>
  <c r="X27" i="15"/>
  <c r="BJ26" i="15"/>
  <c r="BG26" i="15"/>
  <c r="BD26" i="15"/>
  <c r="BA26" i="15"/>
  <c r="AZ26" i="15"/>
  <c r="AW26" i="15"/>
  <c r="AN26" i="15"/>
  <c r="AJ26" i="15"/>
  <c r="BK26" i="15" s="1"/>
  <c r="AF26" i="15"/>
  <c r="AC26" i="15"/>
  <c r="X26" i="15"/>
  <c r="Y26" i="15"/>
  <c r="BJ25" i="15"/>
  <c r="BG25" i="15"/>
  <c r="BD25" i="15"/>
  <c r="BA25" i="15"/>
  <c r="AZ25" i="15"/>
  <c r="AW25" i="15"/>
  <c r="AN25" i="15"/>
  <c r="AJ25" i="15"/>
  <c r="BK25" i="15" s="1"/>
  <c r="AF25" i="15"/>
  <c r="AC25" i="15"/>
  <c r="X25" i="15"/>
  <c r="Y25" i="15"/>
  <c r="BJ24" i="15"/>
  <c r="BG24" i="15"/>
  <c r="BA24" i="15"/>
  <c r="AZ24" i="15"/>
  <c r="AW24" i="15"/>
  <c r="AN24" i="15"/>
  <c r="AJ24" i="15"/>
  <c r="BK24" i="15" s="1"/>
  <c r="AF24" i="15"/>
  <c r="AC24" i="15"/>
  <c r="X24" i="15"/>
  <c r="Y24" i="15"/>
  <c r="BJ23" i="15"/>
  <c r="BG23" i="15"/>
  <c r="BD23" i="15"/>
  <c r="AZ23" i="15"/>
  <c r="AW23" i="15"/>
  <c r="AN23" i="15"/>
  <c r="BA23" i="15" s="1"/>
  <c r="AJ23" i="15"/>
  <c r="AC23" i="15"/>
  <c r="X23" i="15"/>
  <c r="Y23" i="15"/>
  <c r="BJ22" i="15"/>
  <c r="BG22" i="15"/>
  <c r="BD22" i="15"/>
  <c r="AZ22" i="15"/>
  <c r="AW22" i="15"/>
  <c r="AN22" i="15"/>
  <c r="BA22" i="15" s="1"/>
  <c r="AJ22" i="15"/>
  <c r="AF22" i="15"/>
  <c r="AC22" i="15"/>
  <c r="Y22" i="15"/>
  <c r="X22" i="15"/>
  <c r="BJ21" i="15"/>
  <c r="BG21" i="15"/>
  <c r="BD21" i="15"/>
  <c r="AZ21" i="15"/>
  <c r="AW21" i="15"/>
  <c r="AN21" i="15"/>
  <c r="BA21" i="15" s="1"/>
  <c r="AJ21" i="15"/>
  <c r="BK21" i="15" s="1"/>
  <c r="AF21" i="15"/>
  <c r="AC21" i="15"/>
  <c r="Y21" i="15"/>
  <c r="X21" i="15"/>
  <c r="BJ20" i="15"/>
  <c r="BG20" i="15"/>
  <c r="BD20" i="15"/>
  <c r="BA20" i="15"/>
  <c r="AZ20" i="15"/>
  <c r="AW20" i="15"/>
  <c r="AN20" i="15"/>
  <c r="AJ20" i="15"/>
  <c r="BK20" i="15" s="1"/>
  <c r="AF20" i="15"/>
  <c r="AC20" i="15"/>
  <c r="X20" i="15"/>
  <c r="Y20" i="15"/>
  <c r="BJ19" i="15"/>
  <c r="BG19" i="15"/>
  <c r="BD19" i="15"/>
  <c r="BA19" i="15"/>
  <c r="AZ19" i="15"/>
  <c r="AW19" i="15"/>
  <c r="AN19" i="15"/>
  <c r="AJ19" i="15"/>
  <c r="BK19" i="15" s="1"/>
  <c r="AF19" i="15"/>
  <c r="AC19" i="15"/>
  <c r="X19" i="15"/>
  <c r="Y19" i="15"/>
  <c r="BJ18" i="15"/>
  <c r="BG18" i="15"/>
  <c r="BD18" i="15"/>
  <c r="AZ18" i="15"/>
  <c r="AW18" i="15"/>
  <c r="AN18" i="15"/>
  <c r="BA18" i="15" s="1"/>
  <c r="AJ18" i="15"/>
  <c r="BK18" i="15" s="1"/>
  <c r="AF18" i="15"/>
  <c r="AC18" i="15"/>
  <c r="Y18" i="15"/>
  <c r="X18" i="15"/>
  <c r="BJ17" i="15"/>
  <c r="BG17" i="15"/>
  <c r="BD17" i="15"/>
  <c r="AZ17" i="15"/>
  <c r="AW17" i="15"/>
  <c r="AN17" i="15"/>
  <c r="BA17" i="15" s="1"/>
  <c r="AJ17" i="15"/>
  <c r="BK17" i="15" s="1"/>
  <c r="AF17" i="15"/>
  <c r="AC17" i="15"/>
  <c r="Y17" i="15"/>
  <c r="X17" i="15"/>
  <c r="BJ16" i="15"/>
  <c r="BG16" i="15"/>
  <c r="BD16" i="15"/>
  <c r="BA16" i="15"/>
  <c r="AZ16" i="15"/>
  <c r="AW16" i="15"/>
  <c r="AN16" i="15"/>
  <c r="AJ16" i="15"/>
  <c r="BK16" i="15" s="1"/>
  <c r="AF16" i="15"/>
  <c r="AC16" i="15"/>
  <c r="Y16" i="15"/>
  <c r="BJ15" i="15"/>
  <c r="BG15" i="15"/>
  <c r="BD15" i="15"/>
  <c r="BA15" i="15"/>
  <c r="AZ15" i="15"/>
  <c r="AW15" i="15"/>
  <c r="AN15" i="15"/>
  <c r="AJ15" i="15"/>
  <c r="BK15" i="15" s="1"/>
  <c r="AF15" i="15"/>
  <c r="AC15" i="15"/>
  <c r="X15" i="15"/>
  <c r="Y15" i="15"/>
  <c r="BJ14" i="15"/>
  <c r="BG14" i="15"/>
  <c r="BD14" i="15"/>
  <c r="AZ14" i="15"/>
  <c r="AW14" i="15"/>
  <c r="AN14" i="15"/>
  <c r="BA14" i="15" s="1"/>
  <c r="AJ14" i="15"/>
  <c r="BK14" i="15" s="1"/>
  <c r="AF14" i="15"/>
  <c r="AC14" i="15"/>
  <c r="Y14" i="15"/>
  <c r="X14" i="15"/>
  <c r="BJ13" i="15"/>
  <c r="BG13" i="15"/>
  <c r="BD13" i="15"/>
  <c r="AZ13" i="15"/>
  <c r="AW13" i="15"/>
  <c r="AN13" i="15"/>
  <c r="BA13" i="15" s="1"/>
  <c r="AJ13" i="15"/>
  <c r="BK13" i="15" s="1"/>
  <c r="AF13" i="15"/>
  <c r="AC13" i="15"/>
  <c r="Y13" i="15"/>
  <c r="X13" i="15"/>
  <c r="BJ12" i="15"/>
  <c r="BJ61" i="15" s="1"/>
  <c r="BG12" i="15"/>
  <c r="BD12" i="15"/>
  <c r="BA12" i="15"/>
  <c r="AZ12" i="15"/>
  <c r="AW12" i="15"/>
  <c r="AN12" i="15"/>
  <c r="AJ12" i="15"/>
  <c r="BK12" i="15" s="1"/>
  <c r="AF12" i="15"/>
  <c r="AC12" i="15"/>
  <c r="Y12" i="15"/>
  <c r="BJ11" i="15"/>
  <c r="BG11" i="15"/>
  <c r="BD11" i="15"/>
  <c r="BD61" i="15" s="1"/>
  <c r="BA11" i="15"/>
  <c r="AZ11" i="15"/>
  <c r="AW11" i="15"/>
  <c r="AN11" i="15"/>
  <c r="AN61" i="15" s="1"/>
  <c r="AJ11" i="15"/>
  <c r="AF11" i="15"/>
  <c r="AC11" i="15"/>
  <c r="X11" i="15"/>
  <c r="Y11" i="15"/>
  <c r="AP62" i="13"/>
  <c r="AQ62" i="13"/>
  <c r="AR62" i="13"/>
  <c r="AS62" i="13"/>
  <c r="AT61" i="1"/>
  <c r="AT62" i="13" s="1"/>
  <c r="AT61" i="15" l="1"/>
  <c r="AC61" i="15"/>
  <c r="AW61" i="15"/>
  <c r="X12" i="15"/>
  <c r="BK43" i="15"/>
  <c r="BK47" i="15"/>
  <c r="AF61" i="15"/>
  <c r="AZ61" i="15"/>
  <c r="BG61" i="15"/>
  <c r="BK28" i="15"/>
  <c r="AJ61" i="15"/>
  <c r="BA61" i="15"/>
  <c r="BK11" i="15"/>
  <c r="X16" i="15"/>
  <c r="BK22" i="15"/>
  <c r="BK23" i="15"/>
  <c r="BK32" i="15"/>
  <c r="BK55" i="15"/>
  <c r="BK61" i="15" l="1"/>
  <c r="BG20" i="1"/>
  <c r="N16" i="13" l="1"/>
  <c r="BB19" i="3"/>
  <c r="G24" i="3"/>
  <c r="AW39" i="1" l="1"/>
  <c r="AF26" i="1"/>
  <c r="N26" i="1"/>
  <c r="AF12" i="13" l="1"/>
  <c r="G14" i="3" l="1"/>
  <c r="AF13" i="13"/>
  <c r="D43" i="1" l="1"/>
  <c r="AP48" i="1" l="1"/>
  <c r="AJ48" i="1"/>
  <c r="AP30" i="13" l="1"/>
  <c r="AF33" i="13" l="1"/>
  <c r="Q23" i="1" l="1"/>
  <c r="BJ34" i="1" l="1"/>
  <c r="AT28" i="3"/>
  <c r="AJ18" i="13" l="1"/>
  <c r="AJ18" i="1"/>
  <c r="W21" i="1"/>
  <c r="AN45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M11" i="3" l="1"/>
  <c r="AC11" i="1"/>
  <c r="T32" i="1"/>
  <c r="AJ47" i="13"/>
  <c r="T15" i="1" l="1"/>
  <c r="AP53" i="1"/>
  <c r="AT58" i="3" l="1"/>
  <c r="AP41" i="1"/>
  <c r="T41" i="1"/>
  <c r="BD37" i="1" l="1"/>
  <c r="T11" i="3"/>
  <c r="U11" i="3"/>
  <c r="T12" i="3"/>
  <c r="U12" i="3"/>
  <c r="T13" i="3"/>
  <c r="U13" i="3"/>
  <c r="T14" i="3"/>
  <c r="U14" i="3"/>
  <c r="T15" i="3"/>
  <c r="U15" i="3"/>
  <c r="T16" i="3"/>
  <c r="U16" i="3"/>
  <c r="T17" i="3"/>
  <c r="U17" i="3"/>
  <c r="T18" i="3"/>
  <c r="U18" i="3"/>
  <c r="T19" i="3"/>
  <c r="U19" i="3"/>
  <c r="T20" i="3"/>
  <c r="U20" i="3"/>
  <c r="T21" i="3"/>
  <c r="U21" i="3"/>
  <c r="T22" i="3"/>
  <c r="U22" i="3"/>
  <c r="T23" i="3"/>
  <c r="U23" i="3"/>
  <c r="T24" i="3"/>
  <c r="U24" i="3"/>
  <c r="T25" i="3"/>
  <c r="U25" i="3"/>
  <c r="T26" i="3"/>
  <c r="U26" i="3"/>
  <c r="T27" i="3"/>
  <c r="U27" i="3"/>
  <c r="T28" i="3"/>
  <c r="U28" i="3"/>
  <c r="T29" i="3"/>
  <c r="U29" i="3"/>
  <c r="T30" i="3"/>
  <c r="U30" i="3"/>
  <c r="T31" i="3"/>
  <c r="U31" i="3"/>
  <c r="T32" i="3"/>
  <c r="U32" i="3"/>
  <c r="T33" i="3"/>
  <c r="U33" i="3"/>
  <c r="T34" i="3"/>
  <c r="U34" i="3"/>
  <c r="T35" i="3"/>
  <c r="U35" i="3"/>
  <c r="T36" i="3"/>
  <c r="U36" i="3"/>
  <c r="T37" i="3"/>
  <c r="U37" i="3"/>
  <c r="T38" i="3"/>
  <c r="U38" i="3"/>
  <c r="T39" i="3"/>
  <c r="U39" i="3"/>
  <c r="T40" i="3"/>
  <c r="U40" i="3"/>
  <c r="T41" i="3"/>
  <c r="U41" i="3"/>
  <c r="T42" i="3"/>
  <c r="U42" i="3"/>
  <c r="T43" i="3"/>
  <c r="U43" i="3"/>
  <c r="T44" i="3"/>
  <c r="U44" i="3"/>
  <c r="T45" i="3"/>
  <c r="U45" i="3"/>
  <c r="T46" i="3"/>
  <c r="U46" i="3"/>
  <c r="T47" i="3"/>
  <c r="U47" i="3"/>
  <c r="T48" i="3"/>
  <c r="U48" i="3"/>
  <c r="T49" i="3"/>
  <c r="U49" i="3"/>
  <c r="T50" i="3"/>
  <c r="U50" i="3"/>
  <c r="T51" i="3"/>
  <c r="U51" i="3"/>
  <c r="T52" i="3"/>
  <c r="U52" i="3"/>
  <c r="T53" i="3"/>
  <c r="U53" i="3"/>
  <c r="T54" i="3"/>
  <c r="U54" i="3"/>
  <c r="T55" i="3"/>
  <c r="U55" i="3"/>
  <c r="T56" i="3"/>
  <c r="U56" i="3"/>
  <c r="T57" i="3"/>
  <c r="U57" i="3"/>
  <c r="T58" i="3"/>
  <c r="U58" i="3"/>
  <c r="T60" i="3"/>
  <c r="U60" i="3"/>
  <c r="AW36" i="1"/>
  <c r="U59" i="3" l="1"/>
  <c r="T59" i="3"/>
  <c r="AP59" i="1" l="1"/>
  <c r="BH61" i="3" l="1"/>
  <c r="BG61" i="3"/>
  <c r="BF61" i="3"/>
  <c r="BA61" i="3"/>
  <c r="AZ61" i="3"/>
  <c r="AY61" i="3"/>
  <c r="AW61" i="3"/>
  <c r="AV61" i="3"/>
  <c r="AU61" i="3"/>
  <c r="AS61" i="3"/>
  <c r="AR61" i="3"/>
  <c r="AQ61" i="3"/>
  <c r="AX60" i="3"/>
  <c r="AT60" i="3"/>
  <c r="BE59" i="3"/>
  <c r="BB59" i="3"/>
  <c r="AX59" i="3"/>
  <c r="AT59" i="3"/>
  <c r="BE58" i="3"/>
  <c r="BB58" i="3"/>
  <c r="AX58" i="3"/>
  <c r="BE57" i="3"/>
  <c r="BB57" i="3"/>
  <c r="AX57" i="3"/>
  <c r="AT57" i="3"/>
  <c r="BE56" i="3"/>
  <c r="BB56" i="3"/>
  <c r="AX56" i="3"/>
  <c r="AT56" i="3"/>
  <c r="BE55" i="3"/>
  <c r="BB55" i="3"/>
  <c r="AX55" i="3"/>
  <c r="AT55" i="3"/>
  <c r="BE54" i="3"/>
  <c r="BB54" i="3"/>
  <c r="AX54" i="3"/>
  <c r="AT54" i="3"/>
  <c r="BE53" i="3"/>
  <c r="BB53" i="3"/>
  <c r="AX53" i="3"/>
  <c r="AT53" i="3"/>
  <c r="BE52" i="3"/>
  <c r="BB52" i="3"/>
  <c r="AX52" i="3"/>
  <c r="AT52" i="3"/>
  <c r="BE51" i="3"/>
  <c r="BB51" i="3"/>
  <c r="AX51" i="3"/>
  <c r="AT51" i="3"/>
  <c r="BE50" i="3"/>
  <c r="BB50" i="3"/>
  <c r="AX50" i="3"/>
  <c r="AT50" i="3"/>
  <c r="BE49" i="3"/>
  <c r="BB49" i="3"/>
  <c r="AX49" i="3"/>
  <c r="AT49" i="3"/>
  <c r="BE48" i="3"/>
  <c r="BB48" i="3"/>
  <c r="AX48" i="3"/>
  <c r="AT48" i="3"/>
  <c r="BE47" i="3"/>
  <c r="BB47" i="3"/>
  <c r="AX47" i="3"/>
  <c r="AT47" i="3"/>
  <c r="BE46" i="3"/>
  <c r="BB46" i="3"/>
  <c r="AX46" i="3"/>
  <c r="AT46" i="3"/>
  <c r="BE45" i="3"/>
  <c r="BB45" i="3"/>
  <c r="AX45" i="3"/>
  <c r="AT45" i="3"/>
  <c r="BE44" i="3"/>
  <c r="BB44" i="3"/>
  <c r="AX44" i="3"/>
  <c r="AT44" i="3"/>
  <c r="BE43" i="3"/>
  <c r="BB43" i="3"/>
  <c r="AX43" i="3"/>
  <c r="AT43" i="3"/>
  <c r="BE42" i="3"/>
  <c r="BB42" i="3"/>
  <c r="AX42" i="3"/>
  <c r="AT42" i="3"/>
  <c r="BE41" i="3"/>
  <c r="BB41" i="3"/>
  <c r="AX41" i="3"/>
  <c r="AT41" i="3"/>
  <c r="BE40" i="3"/>
  <c r="BB40" i="3"/>
  <c r="AX40" i="3"/>
  <c r="AT40" i="3"/>
  <c r="BE39" i="3"/>
  <c r="BB39" i="3"/>
  <c r="AX39" i="3"/>
  <c r="AT39" i="3"/>
  <c r="BE38" i="3"/>
  <c r="BB38" i="3"/>
  <c r="AX38" i="3"/>
  <c r="AT38" i="3"/>
  <c r="BE37" i="3"/>
  <c r="BB37" i="3"/>
  <c r="AX37" i="3"/>
  <c r="AT37" i="3"/>
  <c r="BB36" i="3"/>
  <c r="AX36" i="3"/>
  <c r="AT36" i="3"/>
  <c r="BE35" i="3"/>
  <c r="BB35" i="3"/>
  <c r="AX35" i="3"/>
  <c r="AT35" i="3"/>
  <c r="BE34" i="3"/>
  <c r="BB34" i="3"/>
  <c r="AX34" i="3"/>
  <c r="AT34" i="3"/>
  <c r="BE33" i="3"/>
  <c r="BB33" i="3"/>
  <c r="AX33" i="3"/>
  <c r="BE32" i="3"/>
  <c r="BB32" i="3"/>
  <c r="AX32" i="3"/>
  <c r="AT32" i="3"/>
  <c r="BE31" i="3"/>
  <c r="BB31" i="3"/>
  <c r="AX31" i="3"/>
  <c r="AT31" i="3"/>
  <c r="BE30" i="3"/>
  <c r="BB30" i="3"/>
  <c r="AX30" i="3"/>
  <c r="AT30" i="3"/>
  <c r="BE29" i="3"/>
  <c r="BB29" i="3"/>
  <c r="AX29" i="3"/>
  <c r="AT29" i="3"/>
  <c r="BE28" i="3"/>
  <c r="BB28" i="3"/>
  <c r="AX28" i="3"/>
  <c r="BE27" i="3"/>
  <c r="BB27" i="3"/>
  <c r="AX27" i="3"/>
  <c r="AT27" i="3"/>
  <c r="BE26" i="3"/>
  <c r="BB26" i="3"/>
  <c r="AX26" i="3"/>
  <c r="AT26" i="3"/>
  <c r="BE25" i="3"/>
  <c r="BB25" i="3"/>
  <c r="AX25" i="3"/>
  <c r="AT25" i="3"/>
  <c r="BE24" i="3"/>
  <c r="BB24" i="3"/>
  <c r="AX24" i="3"/>
  <c r="AT24" i="3"/>
  <c r="BE23" i="3"/>
  <c r="BB23" i="3"/>
  <c r="AX23" i="3"/>
  <c r="AT23" i="3"/>
  <c r="BE22" i="3"/>
  <c r="BB22" i="3"/>
  <c r="AX22" i="3"/>
  <c r="AT22" i="3"/>
  <c r="BE21" i="3"/>
  <c r="BB21" i="3"/>
  <c r="AX21" i="3"/>
  <c r="AT21" i="3"/>
  <c r="BB20" i="3"/>
  <c r="AX20" i="3"/>
  <c r="AT20" i="3"/>
  <c r="BE19" i="3"/>
  <c r="AX19" i="3"/>
  <c r="AT19" i="3"/>
  <c r="BE18" i="3"/>
  <c r="BB18" i="3"/>
  <c r="AX18" i="3"/>
  <c r="AT18" i="3"/>
  <c r="BE17" i="3"/>
  <c r="BB17" i="3"/>
  <c r="AX17" i="3"/>
  <c r="AT17" i="3"/>
  <c r="BE16" i="3"/>
  <c r="BB16" i="3"/>
  <c r="AX16" i="3"/>
  <c r="AT16" i="3"/>
  <c r="BE15" i="3"/>
  <c r="BB15" i="3"/>
  <c r="AX15" i="3"/>
  <c r="AT15" i="3"/>
  <c r="BE14" i="3"/>
  <c r="BB14" i="3"/>
  <c r="AX14" i="3"/>
  <c r="AT14" i="3"/>
  <c r="BE13" i="3"/>
  <c r="BB13" i="3"/>
  <c r="AX13" i="3"/>
  <c r="AT13" i="3"/>
  <c r="BE12" i="3"/>
  <c r="BB12" i="3"/>
  <c r="AX12" i="3"/>
  <c r="AT12" i="3"/>
  <c r="BE11" i="3"/>
  <c r="BB11" i="3"/>
  <c r="AX11" i="3"/>
  <c r="AT11" i="3"/>
  <c r="V60" i="3"/>
  <c r="S60" i="3"/>
  <c r="P60" i="3"/>
  <c r="M60" i="3"/>
  <c r="J60" i="3"/>
  <c r="V59" i="3"/>
  <c r="S59" i="3"/>
  <c r="P59" i="3"/>
  <c r="M59" i="3"/>
  <c r="J59" i="3"/>
  <c r="V58" i="3"/>
  <c r="S58" i="3"/>
  <c r="P58" i="3"/>
  <c r="M58" i="3"/>
  <c r="J58" i="3"/>
  <c r="V57" i="3"/>
  <c r="S57" i="3"/>
  <c r="P57" i="3"/>
  <c r="M57" i="3"/>
  <c r="J57" i="3"/>
  <c r="V56" i="3"/>
  <c r="S56" i="3"/>
  <c r="P56" i="3"/>
  <c r="M56" i="3"/>
  <c r="J56" i="3"/>
  <c r="V55" i="3"/>
  <c r="S55" i="3"/>
  <c r="P55" i="3"/>
  <c r="M55" i="3"/>
  <c r="J55" i="3"/>
  <c r="V54" i="3"/>
  <c r="S54" i="3"/>
  <c r="P54" i="3"/>
  <c r="M54" i="3"/>
  <c r="J54" i="3"/>
  <c r="V53" i="3"/>
  <c r="S53" i="3"/>
  <c r="P53" i="3"/>
  <c r="M53" i="3"/>
  <c r="J53" i="3"/>
  <c r="V52" i="3"/>
  <c r="S52" i="3"/>
  <c r="P52" i="3"/>
  <c r="M52" i="3"/>
  <c r="J52" i="3"/>
  <c r="V51" i="3"/>
  <c r="S51" i="3"/>
  <c r="P51" i="3"/>
  <c r="M51" i="3"/>
  <c r="J51" i="3"/>
  <c r="V50" i="3"/>
  <c r="S50" i="3"/>
  <c r="P50" i="3"/>
  <c r="M50" i="3"/>
  <c r="J50" i="3"/>
  <c r="V49" i="3"/>
  <c r="S49" i="3"/>
  <c r="P49" i="3"/>
  <c r="M49" i="3"/>
  <c r="J49" i="3"/>
  <c r="V48" i="3"/>
  <c r="S48" i="3"/>
  <c r="P48" i="3"/>
  <c r="M48" i="3"/>
  <c r="J48" i="3"/>
  <c r="V47" i="3"/>
  <c r="S47" i="3"/>
  <c r="P47" i="3"/>
  <c r="M47" i="3"/>
  <c r="J47" i="3"/>
  <c r="V46" i="3"/>
  <c r="S46" i="3"/>
  <c r="P46" i="3"/>
  <c r="M46" i="3"/>
  <c r="J46" i="3"/>
  <c r="V45" i="3"/>
  <c r="S45" i="3"/>
  <c r="P45" i="3"/>
  <c r="M45" i="3"/>
  <c r="J45" i="3"/>
  <c r="V44" i="3"/>
  <c r="S44" i="3"/>
  <c r="P44" i="3"/>
  <c r="M44" i="3"/>
  <c r="J44" i="3"/>
  <c r="V43" i="3"/>
  <c r="S43" i="3"/>
  <c r="P43" i="3"/>
  <c r="M43" i="3"/>
  <c r="J43" i="3"/>
  <c r="V42" i="3"/>
  <c r="S42" i="3"/>
  <c r="P42" i="3"/>
  <c r="M42" i="3"/>
  <c r="J42" i="3"/>
  <c r="V41" i="3"/>
  <c r="S41" i="3"/>
  <c r="P41" i="3"/>
  <c r="M41" i="3"/>
  <c r="J41" i="3"/>
  <c r="V40" i="3"/>
  <c r="S40" i="3"/>
  <c r="P40" i="3"/>
  <c r="M40" i="3"/>
  <c r="J40" i="3"/>
  <c r="V39" i="3"/>
  <c r="S39" i="3"/>
  <c r="P39" i="3"/>
  <c r="M39" i="3"/>
  <c r="J39" i="3"/>
  <c r="V38" i="3"/>
  <c r="S38" i="3"/>
  <c r="P38" i="3"/>
  <c r="M38" i="3"/>
  <c r="J38" i="3"/>
  <c r="V37" i="3"/>
  <c r="S37" i="3"/>
  <c r="P37" i="3"/>
  <c r="M37" i="3"/>
  <c r="J37" i="3"/>
  <c r="V36" i="3"/>
  <c r="S36" i="3"/>
  <c r="P36" i="3"/>
  <c r="M36" i="3"/>
  <c r="J36" i="3"/>
  <c r="V35" i="3"/>
  <c r="S35" i="3"/>
  <c r="P35" i="3"/>
  <c r="M35" i="3"/>
  <c r="J35" i="3"/>
  <c r="V34" i="3"/>
  <c r="S34" i="3"/>
  <c r="P34" i="3"/>
  <c r="M34" i="3"/>
  <c r="J34" i="3"/>
  <c r="V33" i="3"/>
  <c r="S33" i="3"/>
  <c r="P33" i="3"/>
  <c r="M33" i="3"/>
  <c r="J33" i="3"/>
  <c r="V32" i="3"/>
  <c r="S32" i="3"/>
  <c r="P32" i="3"/>
  <c r="M32" i="3"/>
  <c r="J32" i="3"/>
  <c r="V31" i="3"/>
  <c r="S31" i="3"/>
  <c r="P31" i="3"/>
  <c r="M31" i="3"/>
  <c r="J31" i="3"/>
  <c r="V30" i="3"/>
  <c r="S30" i="3"/>
  <c r="P30" i="3"/>
  <c r="M30" i="3"/>
  <c r="J30" i="3"/>
  <c r="V29" i="3"/>
  <c r="S29" i="3"/>
  <c r="P29" i="3"/>
  <c r="M29" i="3"/>
  <c r="J29" i="3"/>
  <c r="V28" i="3"/>
  <c r="S28" i="3"/>
  <c r="P28" i="3"/>
  <c r="M28" i="3"/>
  <c r="J28" i="3"/>
  <c r="V27" i="3"/>
  <c r="S27" i="3"/>
  <c r="P27" i="3"/>
  <c r="M27" i="3"/>
  <c r="J27" i="3"/>
  <c r="V26" i="3"/>
  <c r="S26" i="3"/>
  <c r="P26" i="3"/>
  <c r="M26" i="3"/>
  <c r="J26" i="3"/>
  <c r="V25" i="3"/>
  <c r="S25" i="3"/>
  <c r="P25" i="3"/>
  <c r="M25" i="3"/>
  <c r="J25" i="3"/>
  <c r="V24" i="3"/>
  <c r="S24" i="3"/>
  <c r="P24" i="3"/>
  <c r="M24" i="3"/>
  <c r="J24" i="3"/>
  <c r="V23" i="3"/>
  <c r="S23" i="3"/>
  <c r="P23" i="3"/>
  <c r="M23" i="3"/>
  <c r="J23" i="3"/>
  <c r="V22" i="3"/>
  <c r="S22" i="3"/>
  <c r="P22" i="3"/>
  <c r="M22" i="3"/>
  <c r="J22" i="3"/>
  <c r="V21" i="3"/>
  <c r="S21" i="3"/>
  <c r="P21" i="3"/>
  <c r="M21" i="3"/>
  <c r="J21" i="3"/>
  <c r="V20" i="3"/>
  <c r="S20" i="3"/>
  <c r="P20" i="3"/>
  <c r="M20" i="3"/>
  <c r="J20" i="3"/>
  <c r="V19" i="3"/>
  <c r="S19" i="3"/>
  <c r="P19" i="3"/>
  <c r="M19" i="3"/>
  <c r="J19" i="3"/>
  <c r="V18" i="3"/>
  <c r="S18" i="3"/>
  <c r="P18" i="3"/>
  <c r="M18" i="3"/>
  <c r="J18" i="3"/>
  <c r="V17" i="3"/>
  <c r="S17" i="3"/>
  <c r="P17" i="3"/>
  <c r="M17" i="3"/>
  <c r="J17" i="3"/>
  <c r="V16" i="3"/>
  <c r="S16" i="3"/>
  <c r="P16" i="3"/>
  <c r="M16" i="3"/>
  <c r="J16" i="3"/>
  <c r="V15" i="3"/>
  <c r="S15" i="3"/>
  <c r="P15" i="3"/>
  <c r="M15" i="3"/>
  <c r="J15" i="3"/>
  <c r="V14" i="3"/>
  <c r="S14" i="3"/>
  <c r="P14" i="3"/>
  <c r="M14" i="3"/>
  <c r="J14" i="3"/>
  <c r="V13" i="3"/>
  <c r="S13" i="3"/>
  <c r="P13" i="3"/>
  <c r="M13" i="3"/>
  <c r="J13" i="3"/>
  <c r="V12" i="3"/>
  <c r="S12" i="3"/>
  <c r="P12" i="3"/>
  <c r="M12" i="3"/>
  <c r="J12" i="3"/>
  <c r="V11" i="3"/>
  <c r="S11" i="3"/>
  <c r="P11" i="3"/>
  <c r="J11" i="3"/>
  <c r="BI61" i="13"/>
  <c r="BH61" i="13"/>
  <c r="BF61" i="13"/>
  <c r="BE61" i="13"/>
  <c r="BC61" i="13"/>
  <c r="BB61" i="13"/>
  <c r="AY61" i="13"/>
  <c r="AX61" i="13"/>
  <c r="AV61" i="13"/>
  <c r="AU61" i="13"/>
  <c r="AT61" i="13"/>
  <c r="AO61" i="13"/>
  <c r="AM61" i="13"/>
  <c r="AL61" i="13"/>
  <c r="AK61" i="13"/>
  <c r="AI61" i="13"/>
  <c r="AH61" i="13"/>
  <c r="AG61" i="13"/>
  <c r="AE61" i="13"/>
  <c r="AD61" i="13"/>
  <c r="AB61" i="13"/>
  <c r="AA61" i="13"/>
  <c r="Z61" i="13"/>
  <c r="V61" i="13"/>
  <c r="U61" i="13"/>
  <c r="S61" i="13"/>
  <c r="R61" i="13"/>
  <c r="P61" i="13"/>
  <c r="O61" i="13"/>
  <c r="M61" i="13"/>
  <c r="L61" i="13"/>
  <c r="J61" i="13"/>
  <c r="I61" i="13"/>
  <c r="G61" i="13"/>
  <c r="F61" i="13"/>
  <c r="C61" i="13"/>
  <c r="B61" i="13"/>
  <c r="BJ60" i="13"/>
  <c r="BG60" i="13"/>
  <c r="BD60" i="13"/>
  <c r="AZ60" i="13"/>
  <c r="AW60" i="13"/>
  <c r="AS60" i="13"/>
  <c r="AQ60" i="13"/>
  <c r="AP60" i="13"/>
  <c r="AN60" i="13"/>
  <c r="BA60" i="13" s="1"/>
  <c r="AJ60" i="13"/>
  <c r="AF60" i="13"/>
  <c r="AC60" i="13"/>
  <c r="W60" i="13"/>
  <c r="T60" i="13"/>
  <c r="Q60" i="13"/>
  <c r="N60" i="13"/>
  <c r="H60" i="13"/>
  <c r="Y60" i="13"/>
  <c r="BJ59" i="13"/>
  <c r="BG59" i="13"/>
  <c r="BD59" i="13"/>
  <c r="AZ59" i="13"/>
  <c r="AW59" i="13"/>
  <c r="AS59" i="13"/>
  <c r="AQ59" i="13"/>
  <c r="AR59" i="13" s="1"/>
  <c r="AN59" i="13"/>
  <c r="BA59" i="13" s="1"/>
  <c r="AJ59" i="13"/>
  <c r="AF59" i="13"/>
  <c r="AC59" i="13"/>
  <c r="W59" i="13"/>
  <c r="T59" i="13"/>
  <c r="Q59" i="13"/>
  <c r="N59" i="13"/>
  <c r="H59" i="13"/>
  <c r="Y59" i="13"/>
  <c r="BJ58" i="13"/>
  <c r="BG58" i="13"/>
  <c r="BD58" i="13"/>
  <c r="AZ58" i="13"/>
  <c r="AW58" i="13"/>
  <c r="AS58" i="13"/>
  <c r="AQ58" i="13"/>
  <c r="AP58" i="13"/>
  <c r="AN58" i="13"/>
  <c r="BA58" i="13" s="1"/>
  <c r="AJ58" i="13"/>
  <c r="AF58" i="13"/>
  <c r="AC58" i="13"/>
  <c r="W58" i="13"/>
  <c r="T58" i="13"/>
  <c r="Q58" i="13"/>
  <c r="N58" i="13"/>
  <c r="H58" i="13"/>
  <c r="Y58" i="13"/>
  <c r="BJ57" i="13"/>
  <c r="BG57" i="13"/>
  <c r="BD57" i="13"/>
  <c r="AZ57" i="13"/>
  <c r="AW57" i="13"/>
  <c r="AS57" i="13"/>
  <c r="AQ57" i="13"/>
  <c r="AP57" i="13"/>
  <c r="AN57" i="13"/>
  <c r="BA57" i="13" s="1"/>
  <c r="AJ57" i="13"/>
  <c r="AF57" i="13"/>
  <c r="AC57" i="13"/>
  <c r="W57" i="13"/>
  <c r="T57" i="13"/>
  <c r="Q57" i="13"/>
  <c r="N57" i="13"/>
  <c r="H57" i="13"/>
  <c r="Y57" i="13"/>
  <c r="BJ56" i="13"/>
  <c r="BG56" i="13"/>
  <c r="BD56" i="13"/>
  <c r="AZ56" i="13"/>
  <c r="AW56" i="13"/>
  <c r="AS56" i="13"/>
  <c r="AQ56" i="13"/>
  <c r="AP56" i="13"/>
  <c r="AN56" i="13"/>
  <c r="BA56" i="13" s="1"/>
  <c r="AJ56" i="13"/>
  <c r="AF56" i="13"/>
  <c r="AC56" i="13"/>
  <c r="W56" i="13"/>
  <c r="T56" i="13"/>
  <c r="Q56" i="13"/>
  <c r="N56" i="13"/>
  <c r="H56" i="13"/>
  <c r="Y56" i="13"/>
  <c r="BJ55" i="13"/>
  <c r="BG55" i="13"/>
  <c r="BD55" i="13"/>
  <c r="AZ55" i="13"/>
  <c r="AW55" i="13"/>
  <c r="AS55" i="13"/>
  <c r="AQ55" i="13"/>
  <c r="AP55" i="13"/>
  <c r="AN55" i="13"/>
  <c r="BA55" i="13" s="1"/>
  <c r="AJ55" i="13"/>
  <c r="AF55" i="13"/>
  <c r="AC55" i="13"/>
  <c r="W55" i="13"/>
  <c r="T55" i="13"/>
  <c r="Q55" i="13"/>
  <c r="N55" i="13"/>
  <c r="H55" i="13"/>
  <c r="Y55" i="13"/>
  <c r="BJ54" i="13"/>
  <c r="BG54" i="13"/>
  <c r="BD54" i="13"/>
  <c r="AZ54" i="13"/>
  <c r="AW54" i="13"/>
  <c r="AS54" i="13"/>
  <c r="AQ54" i="13"/>
  <c r="AP54" i="13"/>
  <c r="AN54" i="13"/>
  <c r="BA54" i="13" s="1"/>
  <c r="AJ54" i="13"/>
  <c r="AF54" i="13"/>
  <c r="AC54" i="13"/>
  <c r="W54" i="13"/>
  <c r="T54" i="13"/>
  <c r="Q54" i="13"/>
  <c r="N54" i="13"/>
  <c r="H54" i="13"/>
  <c r="Y54" i="13"/>
  <c r="BJ53" i="13"/>
  <c r="BG53" i="13"/>
  <c r="BD53" i="13"/>
  <c r="AZ53" i="13"/>
  <c r="AW53" i="13"/>
  <c r="AS53" i="13"/>
  <c r="AQ53" i="13"/>
  <c r="AR53" i="13" s="1"/>
  <c r="AN53" i="13"/>
  <c r="AJ53" i="13"/>
  <c r="AF53" i="13"/>
  <c r="AC53" i="13"/>
  <c r="W53" i="13"/>
  <c r="T53" i="13"/>
  <c r="Q53" i="13"/>
  <c r="N53" i="13"/>
  <c r="H53" i="13"/>
  <c r="Y53" i="13"/>
  <c r="BJ52" i="13"/>
  <c r="BG52" i="13"/>
  <c r="BD52" i="13"/>
  <c r="AZ52" i="13"/>
  <c r="AW52" i="13"/>
  <c r="AS52" i="13"/>
  <c r="AQ52" i="13"/>
  <c r="AP52" i="13"/>
  <c r="AN52" i="13"/>
  <c r="BA52" i="13" s="1"/>
  <c r="AJ52" i="13"/>
  <c r="AF52" i="13"/>
  <c r="AC52" i="13"/>
  <c r="W52" i="13"/>
  <c r="T52" i="13"/>
  <c r="Q52" i="13"/>
  <c r="N52" i="13"/>
  <c r="H52" i="13"/>
  <c r="Y52" i="13"/>
  <c r="BJ51" i="13"/>
  <c r="BG51" i="13"/>
  <c r="BD51" i="13"/>
  <c r="AZ51" i="13"/>
  <c r="AS51" i="13"/>
  <c r="AQ51" i="13"/>
  <c r="AP51" i="13"/>
  <c r="AN51" i="13"/>
  <c r="BA51" i="13" s="1"/>
  <c r="AJ51" i="13"/>
  <c r="AF51" i="13"/>
  <c r="AC51" i="13"/>
  <c r="W51" i="13"/>
  <c r="T51" i="13"/>
  <c r="Q51" i="13"/>
  <c r="N51" i="13"/>
  <c r="H51" i="13"/>
  <c r="Y51" i="13"/>
  <c r="BJ50" i="13"/>
  <c r="BG50" i="13"/>
  <c r="BD50" i="13"/>
  <c r="AZ50" i="13"/>
  <c r="AW50" i="13"/>
  <c r="AS50" i="13"/>
  <c r="AQ50" i="13"/>
  <c r="AP50" i="13"/>
  <c r="AN50" i="13"/>
  <c r="BA50" i="13" s="1"/>
  <c r="AJ50" i="13"/>
  <c r="AF50" i="13"/>
  <c r="AC50" i="13"/>
  <c r="W50" i="13"/>
  <c r="T50" i="13"/>
  <c r="Q50" i="13"/>
  <c r="N50" i="13"/>
  <c r="H50" i="13"/>
  <c r="Y50" i="13"/>
  <c r="BJ49" i="13"/>
  <c r="BG49" i="13"/>
  <c r="BD49" i="13"/>
  <c r="AZ49" i="13"/>
  <c r="AS49" i="13"/>
  <c r="AQ49" i="13"/>
  <c r="AP49" i="13"/>
  <c r="AN49" i="13"/>
  <c r="BA49" i="13" s="1"/>
  <c r="AJ49" i="13"/>
  <c r="AF49" i="13"/>
  <c r="AC49" i="13"/>
  <c r="W49" i="13"/>
  <c r="T49" i="13"/>
  <c r="Q49" i="13"/>
  <c r="N49" i="13"/>
  <c r="H49" i="13"/>
  <c r="Y49" i="13"/>
  <c r="BJ48" i="13"/>
  <c r="BG48" i="13"/>
  <c r="BD48" i="13"/>
  <c r="AZ48" i="13"/>
  <c r="AW48" i="13"/>
  <c r="AS48" i="13"/>
  <c r="AQ48" i="13"/>
  <c r="AR48" i="13" s="1"/>
  <c r="AN48" i="13"/>
  <c r="AJ48" i="13"/>
  <c r="AF48" i="13"/>
  <c r="AC48" i="13"/>
  <c r="W48" i="13"/>
  <c r="T48" i="13"/>
  <c r="Q48" i="13"/>
  <c r="N48" i="13"/>
  <c r="H48" i="13"/>
  <c r="Y48" i="13"/>
  <c r="BJ47" i="13"/>
  <c r="BG47" i="13"/>
  <c r="BD47" i="13"/>
  <c r="AZ47" i="13"/>
  <c r="AW47" i="13"/>
  <c r="AS47" i="13"/>
  <c r="AQ47" i="13"/>
  <c r="AP47" i="13"/>
  <c r="AN47" i="13"/>
  <c r="BA47" i="13" s="1"/>
  <c r="AF47" i="13"/>
  <c r="AC47" i="13"/>
  <c r="W47" i="13"/>
  <c r="T47" i="13"/>
  <c r="Q47" i="13"/>
  <c r="N47" i="13"/>
  <c r="H47" i="13"/>
  <c r="Y47" i="13"/>
  <c r="BJ46" i="13"/>
  <c r="BG46" i="13"/>
  <c r="BD46" i="13"/>
  <c r="AZ46" i="13"/>
  <c r="AW46" i="13"/>
  <c r="AS46" i="13"/>
  <c r="AQ46" i="13"/>
  <c r="AP46" i="13"/>
  <c r="AN46" i="13"/>
  <c r="BA46" i="13" s="1"/>
  <c r="AJ46" i="13"/>
  <c r="AF46" i="13"/>
  <c r="AC46" i="13"/>
  <c r="W46" i="13"/>
  <c r="T46" i="13"/>
  <c r="Q46" i="13"/>
  <c r="N46" i="13"/>
  <c r="H46" i="13"/>
  <c r="Y46" i="13"/>
  <c r="BJ45" i="13"/>
  <c r="BG45" i="13"/>
  <c r="BD45" i="13"/>
  <c r="AZ45" i="13"/>
  <c r="AW45" i="13"/>
  <c r="AS45" i="13"/>
  <c r="AQ45" i="13"/>
  <c r="AP45" i="13"/>
  <c r="BA45" i="13"/>
  <c r="AJ45" i="13"/>
  <c r="AF45" i="13"/>
  <c r="AC45" i="13"/>
  <c r="W45" i="13"/>
  <c r="T45" i="13"/>
  <c r="Q45" i="13"/>
  <c r="N45" i="13"/>
  <c r="H45" i="13"/>
  <c r="Y45" i="13"/>
  <c r="BJ44" i="13"/>
  <c r="BG44" i="13"/>
  <c r="BD44" i="13"/>
  <c r="AZ44" i="13"/>
  <c r="AW44" i="13"/>
  <c r="AS44" i="13"/>
  <c r="AQ44" i="13"/>
  <c r="AP44" i="13"/>
  <c r="AN44" i="13"/>
  <c r="BA44" i="13" s="1"/>
  <c r="AJ44" i="13"/>
  <c r="AF44" i="13"/>
  <c r="AC44" i="13"/>
  <c r="W44" i="13"/>
  <c r="T44" i="13"/>
  <c r="Q44" i="13"/>
  <c r="N44" i="13"/>
  <c r="H44" i="13"/>
  <c r="Y44" i="13"/>
  <c r="BJ43" i="13"/>
  <c r="BG43" i="13"/>
  <c r="BD43" i="13"/>
  <c r="AZ43" i="13"/>
  <c r="AW43" i="13"/>
  <c r="AS43" i="13"/>
  <c r="AQ43" i="13"/>
  <c r="AP43" i="13"/>
  <c r="AN43" i="13"/>
  <c r="BA43" i="13" s="1"/>
  <c r="AJ43" i="13"/>
  <c r="AF43" i="13"/>
  <c r="AC43" i="13"/>
  <c r="W43" i="13"/>
  <c r="T43" i="13"/>
  <c r="Q43" i="13"/>
  <c r="N43" i="13"/>
  <c r="H43" i="13"/>
  <c r="Y43" i="13"/>
  <c r="BJ42" i="13"/>
  <c r="BG42" i="13"/>
  <c r="BD42" i="13"/>
  <c r="AZ42" i="13"/>
  <c r="AW42" i="13"/>
  <c r="AS42" i="13"/>
  <c r="AQ42" i="13"/>
  <c r="AP42" i="13"/>
  <c r="AN42" i="13"/>
  <c r="BA42" i="13" s="1"/>
  <c r="AJ42" i="13"/>
  <c r="AF42" i="13"/>
  <c r="AC42" i="13"/>
  <c r="W42" i="13"/>
  <c r="T42" i="13"/>
  <c r="Q42" i="13"/>
  <c r="N42" i="13"/>
  <c r="H42" i="13"/>
  <c r="Y42" i="13"/>
  <c r="BJ41" i="13"/>
  <c r="BG41" i="13"/>
  <c r="BD41" i="13"/>
  <c r="AZ41" i="13"/>
  <c r="AW41" i="13"/>
  <c r="AS41" i="13"/>
  <c r="AQ41" i="13"/>
  <c r="AR41" i="13" s="1"/>
  <c r="AN41" i="13"/>
  <c r="BA41" i="13" s="1"/>
  <c r="AJ41" i="13"/>
  <c r="AF41" i="13"/>
  <c r="AC41" i="13"/>
  <c r="W41" i="13"/>
  <c r="T41" i="13"/>
  <c r="Q41" i="13"/>
  <c r="N41" i="13"/>
  <c r="H41" i="13"/>
  <c r="Y41" i="13"/>
  <c r="BJ40" i="13"/>
  <c r="BG40" i="13"/>
  <c r="BD40" i="13"/>
  <c r="AZ40" i="13"/>
  <c r="AW40" i="13"/>
  <c r="AS40" i="13"/>
  <c r="AQ40" i="13"/>
  <c r="AP40" i="13"/>
  <c r="AN40" i="13"/>
  <c r="BA40" i="13" s="1"/>
  <c r="AJ40" i="13"/>
  <c r="AF40" i="13"/>
  <c r="AC40" i="13"/>
  <c r="W40" i="13"/>
  <c r="T40" i="13"/>
  <c r="Q40" i="13"/>
  <c r="N40" i="13"/>
  <c r="H40" i="13"/>
  <c r="Y40" i="13"/>
  <c r="BJ39" i="13"/>
  <c r="BG39" i="13"/>
  <c r="BD39" i="13"/>
  <c r="AZ39" i="13"/>
  <c r="AS39" i="13"/>
  <c r="AQ39" i="13"/>
  <c r="AP39" i="13"/>
  <c r="AN39" i="13"/>
  <c r="BA39" i="13" s="1"/>
  <c r="AJ39" i="13"/>
  <c r="AF39" i="13"/>
  <c r="AC39" i="13"/>
  <c r="W39" i="13"/>
  <c r="T39" i="13"/>
  <c r="Q39" i="13"/>
  <c r="N39" i="13"/>
  <c r="H39" i="13"/>
  <c r="Y39" i="13"/>
  <c r="BJ38" i="13"/>
  <c r="BG38" i="13"/>
  <c r="BD38" i="13"/>
  <c r="AZ38" i="13"/>
  <c r="AW38" i="13"/>
  <c r="AS38" i="13"/>
  <c r="AQ38" i="13"/>
  <c r="AP38" i="13"/>
  <c r="AN38" i="13"/>
  <c r="BA38" i="13" s="1"/>
  <c r="AJ38" i="13"/>
  <c r="AF38" i="13"/>
  <c r="AC38" i="13"/>
  <c r="W38" i="13"/>
  <c r="T38" i="13"/>
  <c r="Q38" i="13"/>
  <c r="N38" i="13"/>
  <c r="H38" i="13"/>
  <c r="Y38" i="13"/>
  <c r="BJ37" i="13"/>
  <c r="BG37" i="13"/>
  <c r="BD37" i="13"/>
  <c r="AZ37" i="13"/>
  <c r="AW37" i="13"/>
  <c r="AS37" i="13"/>
  <c r="AQ37" i="13"/>
  <c r="AP37" i="13"/>
  <c r="AN37" i="13"/>
  <c r="BA37" i="13" s="1"/>
  <c r="AJ37" i="13"/>
  <c r="AF37" i="13"/>
  <c r="AC37" i="13"/>
  <c r="W37" i="13"/>
  <c r="T37" i="13"/>
  <c r="Q37" i="13"/>
  <c r="N37" i="13"/>
  <c r="H37" i="13"/>
  <c r="Y37" i="13"/>
  <c r="BJ36" i="13"/>
  <c r="BG36" i="13"/>
  <c r="BD36" i="13"/>
  <c r="AZ36" i="13"/>
  <c r="AW36" i="13"/>
  <c r="AS36" i="13"/>
  <c r="AQ36" i="13"/>
  <c r="AP36" i="13"/>
  <c r="AN36" i="13"/>
  <c r="BA36" i="13" s="1"/>
  <c r="AJ36" i="13"/>
  <c r="AF36" i="13"/>
  <c r="AC36" i="13"/>
  <c r="W36" i="13"/>
  <c r="T36" i="13"/>
  <c r="Q36" i="13"/>
  <c r="N36" i="13"/>
  <c r="H36" i="13"/>
  <c r="Y36" i="13"/>
  <c r="BJ35" i="13"/>
  <c r="BG35" i="13"/>
  <c r="BD35" i="13"/>
  <c r="AZ35" i="13"/>
  <c r="AW35" i="13"/>
  <c r="AS35" i="13"/>
  <c r="AQ35" i="13"/>
  <c r="AP35" i="13"/>
  <c r="AN35" i="13"/>
  <c r="BA35" i="13" s="1"/>
  <c r="AJ35" i="13"/>
  <c r="AF35" i="13"/>
  <c r="AC35" i="13"/>
  <c r="W35" i="13"/>
  <c r="T35" i="13"/>
  <c r="Q35" i="13"/>
  <c r="N35" i="13"/>
  <c r="H35" i="13"/>
  <c r="Y35" i="13"/>
  <c r="BG34" i="13"/>
  <c r="BD34" i="13"/>
  <c r="AZ34" i="13"/>
  <c r="AW34" i="13"/>
  <c r="AS34" i="13"/>
  <c r="AQ34" i="13"/>
  <c r="AP34" i="13"/>
  <c r="AN34" i="13"/>
  <c r="BA34" i="13" s="1"/>
  <c r="AJ34" i="13"/>
  <c r="AF34" i="13"/>
  <c r="AC34" i="13"/>
  <c r="W34" i="13"/>
  <c r="T34" i="13"/>
  <c r="Q34" i="13"/>
  <c r="N34" i="13"/>
  <c r="H34" i="13"/>
  <c r="Y34" i="13"/>
  <c r="BJ33" i="13"/>
  <c r="BG33" i="13"/>
  <c r="BD33" i="13"/>
  <c r="AZ33" i="13"/>
  <c r="AW33" i="13"/>
  <c r="AS33" i="13"/>
  <c r="AQ33" i="13"/>
  <c r="AP33" i="13"/>
  <c r="AN33" i="13"/>
  <c r="BA33" i="13" s="1"/>
  <c r="AJ33" i="13"/>
  <c r="AC33" i="13"/>
  <c r="W33" i="13"/>
  <c r="T33" i="13"/>
  <c r="Q33" i="13"/>
  <c r="N33" i="13"/>
  <c r="H33" i="13"/>
  <c r="Y33" i="13"/>
  <c r="BJ32" i="13"/>
  <c r="BG32" i="13"/>
  <c r="BD32" i="13"/>
  <c r="AZ32" i="13"/>
  <c r="AW32" i="13"/>
  <c r="AS32" i="13"/>
  <c r="AQ32" i="13"/>
  <c r="AP32" i="13"/>
  <c r="AN32" i="13"/>
  <c r="BA32" i="13" s="1"/>
  <c r="AJ32" i="13"/>
  <c r="AF32" i="13"/>
  <c r="AC32" i="13"/>
  <c r="W32" i="13"/>
  <c r="T32" i="13"/>
  <c r="Q32" i="13"/>
  <c r="N32" i="13"/>
  <c r="H32" i="13"/>
  <c r="Y32" i="13"/>
  <c r="BJ31" i="13"/>
  <c r="BG31" i="13"/>
  <c r="BD31" i="13"/>
  <c r="AZ31" i="13"/>
  <c r="AW31" i="13"/>
  <c r="AS31" i="13"/>
  <c r="AQ31" i="13"/>
  <c r="AP31" i="13"/>
  <c r="AN31" i="13"/>
  <c r="BA31" i="13" s="1"/>
  <c r="AJ31" i="13"/>
  <c r="AF31" i="13"/>
  <c r="AC31" i="13"/>
  <c r="W31" i="13"/>
  <c r="T31" i="13"/>
  <c r="Q31" i="13"/>
  <c r="N31" i="13"/>
  <c r="H31" i="13"/>
  <c r="Y31" i="13"/>
  <c r="BJ30" i="13"/>
  <c r="BG30" i="13"/>
  <c r="BD30" i="13"/>
  <c r="AZ30" i="13"/>
  <c r="AW30" i="13"/>
  <c r="AS30" i="13"/>
  <c r="AQ30" i="13"/>
  <c r="AN30" i="13"/>
  <c r="BA30" i="13" s="1"/>
  <c r="AJ30" i="13"/>
  <c r="AF30" i="13"/>
  <c r="AC30" i="13"/>
  <c r="W30" i="13"/>
  <c r="T30" i="13"/>
  <c r="Q30" i="13"/>
  <c r="N30" i="13"/>
  <c r="H30" i="13"/>
  <c r="Y30" i="13"/>
  <c r="BJ29" i="13"/>
  <c r="BG29" i="13"/>
  <c r="BD29" i="13"/>
  <c r="AZ29" i="13"/>
  <c r="AW29" i="13"/>
  <c r="AS29" i="13"/>
  <c r="AQ29" i="13"/>
  <c r="AP29" i="13"/>
  <c r="AN29" i="13"/>
  <c r="BA29" i="13" s="1"/>
  <c r="AJ29" i="13"/>
  <c r="AF29" i="13"/>
  <c r="AC29" i="13"/>
  <c r="W29" i="13"/>
  <c r="T29" i="13"/>
  <c r="Q29" i="13"/>
  <c r="N29" i="13"/>
  <c r="H29" i="13"/>
  <c r="Y29" i="13"/>
  <c r="BJ28" i="13"/>
  <c r="BG28" i="13"/>
  <c r="BD28" i="13"/>
  <c r="AZ28" i="13"/>
  <c r="AW28" i="13"/>
  <c r="AS28" i="13"/>
  <c r="AQ28" i="13"/>
  <c r="AP28" i="13"/>
  <c r="AN28" i="13"/>
  <c r="BA28" i="13" s="1"/>
  <c r="AJ28" i="13"/>
  <c r="AF28" i="13"/>
  <c r="AC28" i="13"/>
  <c r="W28" i="13"/>
  <c r="T28" i="13"/>
  <c r="Q28" i="13"/>
  <c r="N28" i="13"/>
  <c r="H28" i="13"/>
  <c r="Y28" i="13"/>
  <c r="BJ27" i="13"/>
  <c r="BG27" i="13"/>
  <c r="BD27" i="13"/>
  <c r="AZ27" i="13"/>
  <c r="AW27" i="13"/>
  <c r="AS27" i="13"/>
  <c r="AQ27" i="13"/>
  <c r="AP27" i="13"/>
  <c r="AN27" i="13"/>
  <c r="BA27" i="13" s="1"/>
  <c r="AJ27" i="13"/>
  <c r="AF27" i="13"/>
  <c r="AC27" i="13"/>
  <c r="W27" i="13"/>
  <c r="T27" i="13"/>
  <c r="Q27" i="13"/>
  <c r="N27" i="13"/>
  <c r="H27" i="13"/>
  <c r="Y27" i="13"/>
  <c r="BJ26" i="13"/>
  <c r="BG26" i="13"/>
  <c r="BD26" i="13"/>
  <c r="AZ26" i="13"/>
  <c r="AW26" i="13"/>
  <c r="AS26" i="13"/>
  <c r="AQ26" i="13"/>
  <c r="AP26" i="13"/>
  <c r="AN26" i="13"/>
  <c r="BA26" i="13" s="1"/>
  <c r="AJ26" i="13"/>
  <c r="AF26" i="13"/>
  <c r="AC26" i="13"/>
  <c r="W26" i="13"/>
  <c r="T26" i="13"/>
  <c r="Q26" i="13"/>
  <c r="N26" i="13"/>
  <c r="H26" i="13"/>
  <c r="Y26" i="13"/>
  <c r="BJ25" i="13"/>
  <c r="BG25" i="13"/>
  <c r="BD25" i="13"/>
  <c r="AZ25" i="13"/>
  <c r="AW25" i="13"/>
  <c r="AS25" i="13"/>
  <c r="AQ25" i="13"/>
  <c r="AP25" i="13"/>
  <c r="AN25" i="13"/>
  <c r="BA25" i="13" s="1"/>
  <c r="AJ25" i="13"/>
  <c r="AF25" i="13"/>
  <c r="AC25" i="13"/>
  <c r="W25" i="13"/>
  <c r="T25" i="13"/>
  <c r="Q25" i="13"/>
  <c r="N25" i="13"/>
  <c r="H25" i="13"/>
  <c r="Y25" i="13"/>
  <c r="BJ24" i="13"/>
  <c r="BG24" i="13"/>
  <c r="AZ24" i="13"/>
  <c r="AW24" i="13"/>
  <c r="AS24" i="13"/>
  <c r="AQ24" i="13"/>
  <c r="AP24" i="13"/>
  <c r="AN24" i="13"/>
  <c r="BA24" i="13" s="1"/>
  <c r="AJ24" i="13"/>
  <c r="AF24" i="13"/>
  <c r="AC24" i="13"/>
  <c r="W24" i="13"/>
  <c r="T24" i="13"/>
  <c r="Q24" i="13"/>
  <c r="N24" i="13"/>
  <c r="H24" i="13"/>
  <c r="Y24" i="13"/>
  <c r="BJ23" i="13"/>
  <c r="BG23" i="13"/>
  <c r="BD23" i="13"/>
  <c r="AZ23" i="13"/>
  <c r="AW23" i="13"/>
  <c r="AS23" i="13"/>
  <c r="AQ23" i="13"/>
  <c r="AP23" i="13"/>
  <c r="AN23" i="13"/>
  <c r="BA23" i="13" s="1"/>
  <c r="AJ23" i="13"/>
  <c r="AC23" i="13"/>
  <c r="W23" i="13"/>
  <c r="T23" i="13"/>
  <c r="Q23" i="13"/>
  <c r="N23" i="13"/>
  <c r="H23" i="13"/>
  <c r="Y23" i="13"/>
  <c r="BJ22" i="13"/>
  <c r="BG22" i="13"/>
  <c r="BD22" i="13"/>
  <c r="AZ22" i="13"/>
  <c r="AW22" i="13"/>
  <c r="AS22" i="13"/>
  <c r="AQ22" i="13"/>
  <c r="AP22" i="13"/>
  <c r="AN22" i="13"/>
  <c r="BA22" i="13" s="1"/>
  <c r="AJ22" i="13"/>
  <c r="AF22" i="13"/>
  <c r="AC22" i="13"/>
  <c r="W22" i="13"/>
  <c r="T22" i="13"/>
  <c r="Q22" i="13"/>
  <c r="N22" i="13"/>
  <c r="H22" i="13"/>
  <c r="Y22" i="13"/>
  <c r="BJ21" i="13"/>
  <c r="BG21" i="13"/>
  <c r="BD21" i="13"/>
  <c r="AZ21" i="13"/>
  <c r="AW21" i="13"/>
  <c r="AS21" i="13"/>
  <c r="AQ21" i="13"/>
  <c r="AP21" i="13"/>
  <c r="AN21" i="13"/>
  <c r="BA21" i="13" s="1"/>
  <c r="AJ21" i="13"/>
  <c r="AF21" i="13"/>
  <c r="AC21" i="13"/>
  <c r="W21" i="13"/>
  <c r="T21" i="13"/>
  <c r="Q21" i="13"/>
  <c r="N21" i="13"/>
  <c r="H21" i="13"/>
  <c r="Y21" i="13"/>
  <c r="BJ20" i="13"/>
  <c r="BG20" i="13"/>
  <c r="BD20" i="13"/>
  <c r="AZ20" i="13"/>
  <c r="AW20" i="13"/>
  <c r="AS20" i="13"/>
  <c r="AQ20" i="13"/>
  <c r="AP20" i="13"/>
  <c r="AN20" i="13"/>
  <c r="BA20" i="13" s="1"/>
  <c r="AJ20" i="13"/>
  <c r="AF20" i="13"/>
  <c r="AC20" i="13"/>
  <c r="W20" i="13"/>
  <c r="T20" i="13"/>
  <c r="Q20" i="13"/>
  <c r="N20" i="13"/>
  <c r="H20" i="13"/>
  <c r="Y20" i="13"/>
  <c r="BJ19" i="13"/>
  <c r="BG19" i="13"/>
  <c r="BD19" i="13"/>
  <c r="AZ19" i="13"/>
  <c r="AW19" i="13"/>
  <c r="AS19" i="13"/>
  <c r="AQ19" i="13"/>
  <c r="AP19" i="13"/>
  <c r="AN19" i="13"/>
  <c r="BA19" i="13" s="1"/>
  <c r="AJ19" i="13"/>
  <c r="AF19" i="13"/>
  <c r="AC19" i="13"/>
  <c r="W19" i="13"/>
  <c r="T19" i="13"/>
  <c r="Q19" i="13"/>
  <c r="N19" i="13"/>
  <c r="H19" i="13"/>
  <c r="Y19" i="13"/>
  <c r="BJ18" i="13"/>
  <c r="BG18" i="13"/>
  <c r="BD18" i="13"/>
  <c r="AZ18" i="13"/>
  <c r="AW18" i="13"/>
  <c r="AS18" i="13"/>
  <c r="AQ18" i="13"/>
  <c r="AP18" i="13"/>
  <c r="AN18" i="13"/>
  <c r="BA18" i="13" s="1"/>
  <c r="AF18" i="13"/>
  <c r="AC18" i="13"/>
  <c r="W18" i="13"/>
  <c r="T18" i="13"/>
  <c r="Q18" i="13"/>
  <c r="N18" i="13"/>
  <c r="H18" i="13"/>
  <c r="Y18" i="13"/>
  <c r="BJ17" i="13"/>
  <c r="BG17" i="13"/>
  <c r="BD17" i="13"/>
  <c r="AZ17" i="13"/>
  <c r="AW17" i="13"/>
  <c r="AS17" i="13"/>
  <c r="AQ17" i="13"/>
  <c r="AP17" i="13"/>
  <c r="AN17" i="13"/>
  <c r="BA17" i="13" s="1"/>
  <c r="AJ17" i="13"/>
  <c r="AF17" i="13"/>
  <c r="AC17" i="13"/>
  <c r="W17" i="13"/>
  <c r="T17" i="13"/>
  <c r="Q17" i="13"/>
  <c r="N17" i="13"/>
  <c r="H17" i="13"/>
  <c r="Y17" i="13"/>
  <c r="BJ16" i="13"/>
  <c r="BG16" i="13"/>
  <c r="BD16" i="13"/>
  <c r="AZ16" i="13"/>
  <c r="AW16" i="13"/>
  <c r="AS16" i="13"/>
  <c r="AQ16" i="13"/>
  <c r="AP16" i="13"/>
  <c r="AN16" i="13"/>
  <c r="BA16" i="13" s="1"/>
  <c r="AJ16" i="13"/>
  <c r="AF16" i="13"/>
  <c r="AC16" i="13"/>
  <c r="W16" i="13"/>
  <c r="T16" i="13"/>
  <c r="Q16" i="13"/>
  <c r="H16" i="13"/>
  <c r="Y16" i="13"/>
  <c r="BJ15" i="13"/>
  <c r="BG15" i="13"/>
  <c r="BD15" i="13"/>
  <c r="AZ15" i="13"/>
  <c r="AW15" i="13"/>
  <c r="AS15" i="13"/>
  <c r="AQ15" i="13"/>
  <c r="AP15" i="13"/>
  <c r="AN15" i="13"/>
  <c r="BA15" i="13" s="1"/>
  <c r="AJ15" i="13"/>
  <c r="AF15" i="13"/>
  <c r="AC15" i="13"/>
  <c r="W15" i="13"/>
  <c r="T15" i="13"/>
  <c r="Q15" i="13"/>
  <c r="N15" i="13"/>
  <c r="H15" i="13"/>
  <c r="Y15" i="13"/>
  <c r="BJ14" i="13"/>
  <c r="BG14" i="13"/>
  <c r="BD14" i="13"/>
  <c r="AZ14" i="13"/>
  <c r="AW14" i="13"/>
  <c r="AS14" i="13"/>
  <c r="AQ14" i="13"/>
  <c r="AP14" i="13"/>
  <c r="AN14" i="13"/>
  <c r="BA14" i="13" s="1"/>
  <c r="AJ14" i="13"/>
  <c r="AF14" i="13"/>
  <c r="AC14" i="13"/>
  <c r="W14" i="13"/>
  <c r="T14" i="13"/>
  <c r="Q14" i="13"/>
  <c r="N14" i="13"/>
  <c r="H14" i="13"/>
  <c r="Y14" i="13"/>
  <c r="BJ13" i="13"/>
  <c r="BG13" i="13"/>
  <c r="BD13" i="13"/>
  <c r="AZ13" i="13"/>
  <c r="AW13" i="13"/>
  <c r="AS13" i="13"/>
  <c r="AQ13" i="13"/>
  <c r="AP13" i="13"/>
  <c r="AN13" i="13"/>
  <c r="BA13" i="13" s="1"/>
  <c r="AJ13" i="13"/>
  <c r="AC13" i="13"/>
  <c r="W13" i="13"/>
  <c r="T13" i="13"/>
  <c r="Q13" i="13"/>
  <c r="N13" i="13"/>
  <c r="H13" i="13"/>
  <c r="Y13" i="13"/>
  <c r="BJ12" i="13"/>
  <c r="BG12" i="13"/>
  <c r="BD12" i="13"/>
  <c r="AZ12" i="13"/>
  <c r="AW12" i="13"/>
  <c r="AS12" i="13"/>
  <c r="AQ12" i="13"/>
  <c r="AP12" i="13"/>
  <c r="AN12" i="13"/>
  <c r="BA12" i="13" s="1"/>
  <c r="AJ12" i="13"/>
  <c r="AC12" i="13"/>
  <c r="W12" i="13"/>
  <c r="T12" i="13"/>
  <c r="Q12" i="13"/>
  <c r="N12" i="13"/>
  <c r="H12" i="13"/>
  <c r="Y12" i="13"/>
  <c r="BJ11" i="13"/>
  <c r="BG11" i="13"/>
  <c r="BD11" i="13"/>
  <c r="AZ11" i="13"/>
  <c r="AW11" i="13"/>
  <c r="AS11" i="13"/>
  <c r="AQ11" i="13"/>
  <c r="AP11" i="13"/>
  <c r="AN11" i="13"/>
  <c r="BA11" i="13" s="1"/>
  <c r="AJ11" i="13"/>
  <c r="AF11" i="13"/>
  <c r="AC11" i="13"/>
  <c r="W11" i="13"/>
  <c r="T11" i="13"/>
  <c r="Q11" i="13"/>
  <c r="N11" i="13"/>
  <c r="K11" i="13"/>
  <c r="H11" i="13"/>
  <c r="D11" i="13"/>
  <c r="BK20" i="13" l="1"/>
  <c r="K61" i="13"/>
  <c r="D61" i="13"/>
  <c r="Y61" i="13" s="1"/>
  <c r="E50" i="13"/>
  <c r="X50" i="13"/>
  <c r="BK58" i="13"/>
  <c r="AR51" i="13"/>
  <c r="AR45" i="13"/>
  <c r="E25" i="13"/>
  <c r="X25" i="13"/>
  <c r="E42" i="13"/>
  <c r="E14" i="13"/>
  <c r="X42" i="13"/>
  <c r="AR25" i="13"/>
  <c r="E44" i="13"/>
  <c r="X44" i="13"/>
  <c r="E45" i="13"/>
  <c r="AR60" i="13"/>
  <c r="BK44" i="13"/>
  <c r="X45" i="13"/>
  <c r="E46" i="13"/>
  <c r="X46" i="13"/>
  <c r="E47" i="13"/>
  <c r="AR32" i="13"/>
  <c r="BK27" i="13"/>
  <c r="BK31" i="13"/>
  <c r="BK32" i="13"/>
  <c r="BK33" i="13"/>
  <c r="E34" i="13"/>
  <c r="X34" i="13"/>
  <c r="X37" i="13"/>
  <c r="E39" i="13"/>
  <c r="BK40" i="13"/>
  <c r="E37" i="13"/>
  <c r="L63" i="13"/>
  <c r="AR15" i="13"/>
  <c r="AR17" i="13"/>
  <c r="AR18" i="13"/>
  <c r="X40" i="13"/>
  <c r="E11" i="13"/>
  <c r="X11" i="13"/>
  <c r="E13" i="13"/>
  <c r="X13" i="13"/>
  <c r="E20" i="13"/>
  <c r="X20" i="13"/>
  <c r="E21" i="13"/>
  <c r="X21" i="13"/>
  <c r="BK25" i="13"/>
  <c r="X26" i="13"/>
  <c r="E27" i="13"/>
  <c r="X27" i="13"/>
  <c r="AR27" i="13"/>
  <c r="AR28" i="13"/>
  <c r="BK37" i="13"/>
  <c r="X47" i="13"/>
  <c r="E48" i="13"/>
  <c r="X48" i="13"/>
  <c r="AR55" i="13"/>
  <c r="AR58" i="13"/>
  <c r="BK16" i="13"/>
  <c r="BK19" i="13"/>
  <c r="BK24" i="13"/>
  <c r="BK26" i="13"/>
  <c r="X33" i="13"/>
  <c r="AR34" i="13"/>
  <c r="AR36" i="13"/>
  <c r="E23" i="13"/>
  <c r="X24" i="13"/>
  <c r="E32" i="13"/>
  <c r="E43" i="13"/>
  <c r="X43" i="13"/>
  <c r="AR12" i="13"/>
  <c r="E12" i="13"/>
  <c r="X12" i="13"/>
  <c r="BK12" i="13"/>
  <c r="E17" i="13"/>
  <c r="X17" i="13"/>
  <c r="E18" i="13"/>
  <c r="X18" i="13"/>
  <c r="AR20" i="13"/>
  <c r="AR21" i="13"/>
  <c r="AR23" i="13"/>
  <c r="E38" i="13"/>
  <c r="X38" i="13"/>
  <c r="AR39" i="13"/>
  <c r="AR40" i="13"/>
  <c r="AR42" i="13"/>
  <c r="E54" i="13"/>
  <c r="X60" i="13"/>
  <c r="AR14" i="13"/>
  <c r="AR16" i="13"/>
  <c r="AR29" i="13"/>
  <c r="E31" i="13"/>
  <c r="X31" i="13"/>
  <c r="X14" i="13"/>
  <c r="E16" i="13"/>
  <c r="AR35" i="13"/>
  <c r="X39" i="13"/>
  <c r="AR49" i="13"/>
  <c r="E52" i="13"/>
  <c r="AR52" i="13"/>
  <c r="BK18" i="13"/>
  <c r="BK22" i="13"/>
  <c r="X23" i="13"/>
  <c r="AR26" i="13"/>
  <c r="BK29" i="13"/>
  <c r="X32" i="13"/>
  <c r="AR33" i="13"/>
  <c r="X35" i="13"/>
  <c r="BK35" i="13"/>
  <c r="BK39" i="13"/>
  <c r="E41" i="13"/>
  <c r="X41" i="13"/>
  <c r="BK45" i="13"/>
  <c r="AR46" i="13"/>
  <c r="BK47" i="13"/>
  <c r="BK49" i="13"/>
  <c r="BK52" i="13"/>
  <c r="E57" i="13"/>
  <c r="X57" i="13"/>
  <c r="E59" i="13"/>
  <c r="X59" i="13"/>
  <c r="BK60" i="13"/>
  <c r="AZ61" i="13"/>
  <c r="AW61" i="13"/>
  <c r="AF61" i="13"/>
  <c r="BD61" i="13"/>
  <c r="E33" i="13"/>
  <c r="BK53" i="13"/>
  <c r="BA53" i="13"/>
  <c r="X19" i="13"/>
  <c r="X22" i="13"/>
  <c r="AC61" i="13"/>
  <c r="AR13" i="13"/>
  <c r="BK14" i="13"/>
  <c r="E15" i="13"/>
  <c r="X15" i="13"/>
  <c r="E35" i="13"/>
  <c r="AR37" i="13"/>
  <c r="AR38" i="13"/>
  <c r="BK42" i="13"/>
  <c r="BK43" i="13"/>
  <c r="E55" i="13"/>
  <c r="X55" i="13"/>
  <c r="E56" i="13"/>
  <c r="X56" i="13"/>
  <c r="AR50" i="13"/>
  <c r="AR57" i="13"/>
  <c r="W61" i="13"/>
  <c r="BK11" i="13"/>
  <c r="AS61" i="13"/>
  <c r="BK13" i="13"/>
  <c r="X16" i="13"/>
  <c r="BK17" i="13"/>
  <c r="BK21" i="13"/>
  <c r="BK23" i="13"/>
  <c r="E24" i="13"/>
  <c r="AR24" i="13"/>
  <c r="E26" i="13"/>
  <c r="E28" i="13"/>
  <c r="X28" i="13"/>
  <c r="BK28" i="13"/>
  <c r="E29" i="13"/>
  <c r="X29" i="13"/>
  <c r="E30" i="13"/>
  <c r="X30" i="13"/>
  <c r="BK30" i="13"/>
  <c r="BK38" i="13"/>
  <c r="E40" i="13"/>
  <c r="AR43" i="13"/>
  <c r="AR44" i="13"/>
  <c r="AR47" i="13"/>
  <c r="E49" i="13"/>
  <c r="X49" i="13"/>
  <c r="BK50" i="13"/>
  <c r="X52" i="13"/>
  <c r="E53" i="13"/>
  <c r="X53" i="13"/>
  <c r="AR54" i="13"/>
  <c r="BK55" i="13"/>
  <c r="AR56" i="13"/>
  <c r="BK57" i="13"/>
  <c r="E58" i="13"/>
  <c r="X58" i="13"/>
  <c r="BK59" i="13"/>
  <c r="E60" i="13"/>
  <c r="BB61" i="3"/>
  <c r="BC61" i="3" s="1"/>
  <c r="BD61" i="3" s="1"/>
  <c r="BE61" i="3" s="1"/>
  <c r="AT61" i="3"/>
  <c r="AX61" i="3"/>
  <c r="T61" i="13"/>
  <c r="BK51" i="13"/>
  <c r="AJ61" i="13"/>
  <c r="AN61" i="13"/>
  <c r="AP61" i="13"/>
  <c r="N61" i="13"/>
  <c r="AQ61" i="13"/>
  <c r="BJ61" i="13"/>
  <c r="AR31" i="13"/>
  <c r="BK34" i="13"/>
  <c r="E36" i="13"/>
  <c r="X36" i="13"/>
  <c r="BK41" i="13"/>
  <c r="BK48" i="13"/>
  <c r="BA48" i="13"/>
  <c r="X54" i="13"/>
  <c r="H61" i="13"/>
  <c r="BG61" i="13"/>
  <c r="Q61" i="13"/>
  <c r="Y11" i="13"/>
  <c r="AR11" i="13"/>
  <c r="BK15" i="13"/>
  <c r="E19" i="13"/>
  <c r="AR19" i="13"/>
  <c r="E22" i="13"/>
  <c r="AR22" i="13"/>
  <c r="AR30" i="13"/>
  <c r="BK36" i="13"/>
  <c r="BK46" i="13"/>
  <c r="E51" i="13"/>
  <c r="X51" i="13"/>
  <c r="BK54" i="13"/>
  <c r="BK56" i="13"/>
  <c r="AA61" i="1"/>
  <c r="AB61" i="1"/>
  <c r="AD61" i="1"/>
  <c r="AE61" i="1"/>
  <c r="AG61" i="1"/>
  <c r="AH61" i="1"/>
  <c r="AI61" i="1"/>
  <c r="AK61" i="1"/>
  <c r="AL61" i="1"/>
  <c r="AM61" i="1"/>
  <c r="AO61" i="1"/>
  <c r="AU61" i="1"/>
  <c r="AV61" i="1"/>
  <c r="AX61" i="1"/>
  <c r="AY61" i="1"/>
  <c r="BB61" i="1"/>
  <c r="BC61" i="1"/>
  <c r="BE61" i="1"/>
  <c r="BF61" i="1"/>
  <c r="BH61" i="1"/>
  <c r="BI61" i="1"/>
  <c r="H11" i="1"/>
  <c r="H17" i="1"/>
  <c r="H18" i="1"/>
  <c r="V61" i="1"/>
  <c r="U61" i="1"/>
  <c r="U61" i="15" s="1"/>
  <c r="S61" i="1"/>
  <c r="R61" i="1"/>
  <c r="M61" i="1"/>
  <c r="L61" i="1"/>
  <c r="J61" i="1"/>
  <c r="I61" i="1"/>
  <c r="G61" i="1"/>
  <c r="F61" i="1"/>
  <c r="C61" i="1"/>
  <c r="B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0" i="1"/>
  <c r="T39" i="1"/>
  <c r="T38" i="1"/>
  <c r="T37" i="1"/>
  <c r="T36" i="1"/>
  <c r="T35" i="1"/>
  <c r="T34" i="1"/>
  <c r="T33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4" i="1"/>
  <c r="T13" i="1"/>
  <c r="T12" i="1"/>
  <c r="T11" i="1"/>
  <c r="Z61" i="1"/>
  <c r="BJ60" i="1"/>
  <c r="BG60" i="1"/>
  <c r="BD60" i="1"/>
  <c r="AZ60" i="1"/>
  <c r="AW60" i="1"/>
  <c r="AS60" i="1"/>
  <c r="AQ60" i="1"/>
  <c r="AP60" i="1"/>
  <c r="AN60" i="1"/>
  <c r="BA60" i="1" s="1"/>
  <c r="AJ60" i="1"/>
  <c r="AF60" i="1"/>
  <c r="AC60" i="1"/>
  <c r="BJ59" i="1"/>
  <c r="BG59" i="1"/>
  <c r="BD59" i="1"/>
  <c r="AZ59" i="1"/>
  <c r="AW59" i="1"/>
  <c r="AS59" i="1"/>
  <c r="AQ59" i="1"/>
  <c r="AR59" i="1" s="1"/>
  <c r="AN59" i="1"/>
  <c r="BA59" i="1" s="1"/>
  <c r="AJ59" i="1"/>
  <c r="AF59" i="1"/>
  <c r="AC59" i="1"/>
  <c r="BJ58" i="1"/>
  <c r="BG58" i="1"/>
  <c r="BD58" i="1"/>
  <c r="AZ58" i="1"/>
  <c r="AW58" i="1"/>
  <c r="AS58" i="1"/>
  <c r="AQ58" i="1"/>
  <c r="AP58" i="1"/>
  <c r="AN58" i="1"/>
  <c r="BA58" i="1" s="1"/>
  <c r="AJ58" i="1"/>
  <c r="AF58" i="1"/>
  <c r="AC58" i="1"/>
  <c r="BJ57" i="1"/>
  <c r="BG57" i="1"/>
  <c r="BD57" i="1"/>
  <c r="AZ57" i="1"/>
  <c r="AW57" i="1"/>
  <c r="AS57" i="1"/>
  <c r="AQ57" i="1"/>
  <c r="AP57" i="1"/>
  <c r="AN57" i="1"/>
  <c r="BA57" i="1" s="1"/>
  <c r="AJ57" i="1"/>
  <c r="AF57" i="1"/>
  <c r="AC57" i="1"/>
  <c r="BJ56" i="1"/>
  <c r="BG56" i="1"/>
  <c r="BD56" i="1"/>
  <c r="AZ56" i="1"/>
  <c r="AW56" i="1"/>
  <c r="AS56" i="1"/>
  <c r="AQ56" i="1"/>
  <c r="AP56" i="1"/>
  <c r="AN56" i="1"/>
  <c r="BA56" i="1" s="1"/>
  <c r="AJ56" i="1"/>
  <c r="AF56" i="1"/>
  <c r="AC56" i="1"/>
  <c r="BJ55" i="1"/>
  <c r="BG55" i="1"/>
  <c r="BD55" i="1"/>
  <c r="AZ55" i="1"/>
  <c r="AW55" i="1"/>
  <c r="AS55" i="1"/>
  <c r="AQ55" i="1"/>
  <c r="AP55" i="1"/>
  <c r="AN55" i="1"/>
  <c r="BA55" i="1" s="1"/>
  <c r="AJ55" i="1"/>
  <c r="AF55" i="1"/>
  <c r="AC55" i="1"/>
  <c r="BJ54" i="1"/>
  <c r="BG54" i="1"/>
  <c r="BD54" i="1"/>
  <c r="AZ54" i="1"/>
  <c r="AW54" i="1"/>
  <c r="AS54" i="1"/>
  <c r="AQ54" i="1"/>
  <c r="AP54" i="1"/>
  <c r="AN54" i="1"/>
  <c r="BA54" i="1" s="1"/>
  <c r="AJ54" i="1"/>
  <c r="AF54" i="1"/>
  <c r="AC54" i="1"/>
  <c r="BJ53" i="1"/>
  <c r="BG53" i="1"/>
  <c r="BD53" i="1"/>
  <c r="AZ53" i="1"/>
  <c r="AW53" i="1"/>
  <c r="AS53" i="1"/>
  <c r="AQ53" i="1"/>
  <c r="AR53" i="1" s="1"/>
  <c r="AN53" i="1"/>
  <c r="BA53" i="1" s="1"/>
  <c r="AJ53" i="1"/>
  <c r="AF53" i="1"/>
  <c r="AC53" i="1"/>
  <c r="BJ52" i="1"/>
  <c r="BG52" i="1"/>
  <c r="BD52" i="1"/>
  <c r="AZ52" i="1"/>
  <c r="AW52" i="1"/>
  <c r="AS52" i="1"/>
  <c r="AQ52" i="1"/>
  <c r="AP52" i="1"/>
  <c r="AN52" i="1"/>
  <c r="BA52" i="1" s="1"/>
  <c r="AJ52" i="1"/>
  <c r="AF52" i="1"/>
  <c r="AC52" i="1"/>
  <c r="BJ51" i="1"/>
  <c r="BG51" i="1"/>
  <c r="BD51" i="1"/>
  <c r="AZ51" i="1"/>
  <c r="AS51" i="1"/>
  <c r="AQ51" i="1"/>
  <c r="AP51" i="1"/>
  <c r="AN51" i="1"/>
  <c r="BA51" i="1" s="1"/>
  <c r="AJ51" i="1"/>
  <c r="AF51" i="1"/>
  <c r="AC51" i="1"/>
  <c r="BJ50" i="1"/>
  <c r="BG50" i="1"/>
  <c r="BD50" i="1"/>
  <c r="AZ50" i="1"/>
  <c r="AW50" i="1"/>
  <c r="AS50" i="1"/>
  <c r="AQ50" i="1"/>
  <c r="AP50" i="1"/>
  <c r="AN50" i="1"/>
  <c r="BA50" i="1" s="1"/>
  <c r="AJ50" i="1"/>
  <c r="AF50" i="1"/>
  <c r="AC50" i="1"/>
  <c r="BJ49" i="1"/>
  <c r="BG49" i="1"/>
  <c r="BD49" i="1"/>
  <c r="AZ49" i="1"/>
  <c r="AS49" i="1"/>
  <c r="AQ49" i="1"/>
  <c r="AP49" i="1"/>
  <c r="AN49" i="1"/>
  <c r="BA49" i="1" s="1"/>
  <c r="AJ49" i="1"/>
  <c r="AF49" i="1"/>
  <c r="AC49" i="1"/>
  <c r="BJ48" i="1"/>
  <c r="BG48" i="1"/>
  <c r="BD48" i="1"/>
  <c r="AZ48" i="1"/>
  <c r="AW48" i="1"/>
  <c r="AS48" i="1"/>
  <c r="AQ48" i="1"/>
  <c r="AR48" i="1" s="1"/>
  <c r="AN48" i="1"/>
  <c r="BA48" i="1" s="1"/>
  <c r="AF48" i="1"/>
  <c r="AC48" i="1"/>
  <c r="BJ47" i="1"/>
  <c r="BG47" i="1"/>
  <c r="BD47" i="1"/>
  <c r="AZ47" i="1"/>
  <c r="AW47" i="1"/>
  <c r="AS47" i="1"/>
  <c r="AQ47" i="1"/>
  <c r="AP47" i="1"/>
  <c r="AN47" i="1"/>
  <c r="BA47" i="1" s="1"/>
  <c r="AJ47" i="1"/>
  <c r="AF47" i="1"/>
  <c r="AC47" i="1"/>
  <c r="BJ46" i="1"/>
  <c r="BG46" i="1"/>
  <c r="BD46" i="1"/>
  <c r="AZ46" i="1"/>
  <c r="AW46" i="1"/>
  <c r="AS46" i="1"/>
  <c r="AQ46" i="1"/>
  <c r="AP46" i="1"/>
  <c r="AN46" i="1"/>
  <c r="BA46" i="1" s="1"/>
  <c r="AJ46" i="1"/>
  <c r="AF46" i="1"/>
  <c r="AC46" i="1"/>
  <c r="BJ45" i="1"/>
  <c r="BG45" i="1"/>
  <c r="BD45" i="1"/>
  <c r="AZ45" i="1"/>
  <c r="AW45" i="1"/>
  <c r="AS45" i="1"/>
  <c r="AQ45" i="1"/>
  <c r="AP45" i="1"/>
  <c r="AN45" i="1"/>
  <c r="BA45" i="1" s="1"/>
  <c r="AJ45" i="1"/>
  <c r="AF45" i="1"/>
  <c r="AC45" i="1"/>
  <c r="BJ44" i="1"/>
  <c r="BG44" i="1"/>
  <c r="BD44" i="1"/>
  <c r="AZ44" i="1"/>
  <c r="AW44" i="1"/>
  <c r="AS44" i="1"/>
  <c r="AQ44" i="1"/>
  <c r="AP44" i="1"/>
  <c r="AN44" i="1"/>
  <c r="BA44" i="1" s="1"/>
  <c r="AJ44" i="1"/>
  <c r="AF44" i="1"/>
  <c r="AC44" i="1"/>
  <c r="BJ43" i="1"/>
  <c r="BG43" i="1"/>
  <c r="BD43" i="1"/>
  <c r="AZ43" i="1"/>
  <c r="AW43" i="1"/>
  <c r="AS43" i="1"/>
  <c r="AQ43" i="1"/>
  <c r="AP43" i="1"/>
  <c r="AN43" i="1"/>
  <c r="BA43" i="1" s="1"/>
  <c r="AJ43" i="1"/>
  <c r="AF43" i="1"/>
  <c r="AC43" i="1"/>
  <c r="BJ42" i="1"/>
  <c r="BG42" i="1"/>
  <c r="BD42" i="1"/>
  <c r="AZ42" i="1"/>
  <c r="AW42" i="1"/>
  <c r="AS42" i="1"/>
  <c r="AQ42" i="1"/>
  <c r="AP42" i="1"/>
  <c r="AN42" i="1"/>
  <c r="BA42" i="1" s="1"/>
  <c r="AJ42" i="1"/>
  <c r="AF42" i="1"/>
  <c r="AC42" i="1"/>
  <c r="BJ41" i="1"/>
  <c r="BG41" i="1"/>
  <c r="BD41" i="1"/>
  <c r="AZ41" i="1"/>
  <c r="AW41" i="1"/>
  <c r="AS41" i="1"/>
  <c r="AQ41" i="1"/>
  <c r="AR41" i="1" s="1"/>
  <c r="AN41" i="1"/>
  <c r="BA41" i="1" s="1"/>
  <c r="AJ41" i="1"/>
  <c r="AF41" i="1"/>
  <c r="AC41" i="1"/>
  <c r="BJ40" i="1"/>
  <c r="BG40" i="1"/>
  <c r="BD40" i="1"/>
  <c r="AZ40" i="1"/>
  <c r="AW40" i="1"/>
  <c r="AS40" i="1"/>
  <c r="AQ40" i="1"/>
  <c r="AP40" i="1"/>
  <c r="AN40" i="1"/>
  <c r="BA40" i="1" s="1"/>
  <c r="AJ40" i="1"/>
  <c r="AF40" i="1"/>
  <c r="AC40" i="1"/>
  <c r="BJ39" i="1"/>
  <c r="BG39" i="1"/>
  <c r="BD39" i="1"/>
  <c r="AZ39" i="1"/>
  <c r="AS39" i="1"/>
  <c r="AQ39" i="1"/>
  <c r="AP39" i="1"/>
  <c r="AN39" i="1"/>
  <c r="BA39" i="1" s="1"/>
  <c r="AJ39" i="1"/>
  <c r="AF39" i="1"/>
  <c r="AC39" i="1"/>
  <c r="BJ38" i="1"/>
  <c r="BG38" i="1"/>
  <c r="BD38" i="1"/>
  <c r="AZ38" i="1"/>
  <c r="AW38" i="1"/>
  <c r="AS38" i="1"/>
  <c r="AQ38" i="1"/>
  <c r="AP38" i="1"/>
  <c r="AN38" i="1"/>
  <c r="BA38" i="1" s="1"/>
  <c r="AJ38" i="1"/>
  <c r="AF38" i="1"/>
  <c r="AC38" i="1"/>
  <c r="BJ37" i="1"/>
  <c r="BG37" i="1"/>
  <c r="AZ37" i="1"/>
  <c r="AW37" i="1"/>
  <c r="AS37" i="1"/>
  <c r="AQ37" i="1"/>
  <c r="AP37" i="1"/>
  <c r="AN37" i="1"/>
  <c r="BA37" i="1" s="1"/>
  <c r="AJ37" i="1"/>
  <c r="AF37" i="1"/>
  <c r="AC37" i="1"/>
  <c r="BJ36" i="1"/>
  <c r="BG36" i="1"/>
  <c r="BD36" i="1"/>
  <c r="AZ36" i="1"/>
  <c r="AS36" i="1"/>
  <c r="AQ36" i="1"/>
  <c r="AP36" i="1"/>
  <c r="AN36" i="1"/>
  <c r="BA36" i="1" s="1"/>
  <c r="AJ36" i="1"/>
  <c r="AF36" i="1"/>
  <c r="AC36" i="1"/>
  <c r="BJ35" i="1"/>
  <c r="BG35" i="1"/>
  <c r="BD35" i="1"/>
  <c r="AZ35" i="1"/>
  <c r="AW35" i="1"/>
  <c r="AS35" i="1"/>
  <c r="AQ35" i="1"/>
  <c r="AP35" i="1"/>
  <c r="AN35" i="1"/>
  <c r="BA35" i="1" s="1"/>
  <c r="AJ35" i="1"/>
  <c r="AF35" i="1"/>
  <c r="AC35" i="1"/>
  <c r="BG34" i="1"/>
  <c r="BD34" i="1"/>
  <c r="AZ34" i="1"/>
  <c r="AW34" i="1"/>
  <c r="AS34" i="1"/>
  <c r="AQ34" i="1"/>
  <c r="AP34" i="1"/>
  <c r="AN34" i="1"/>
  <c r="BA34" i="1" s="1"/>
  <c r="AJ34" i="1"/>
  <c r="AF34" i="1"/>
  <c r="AC34" i="1"/>
  <c r="BJ33" i="1"/>
  <c r="BG33" i="1"/>
  <c r="BD33" i="1"/>
  <c r="AZ33" i="1"/>
  <c r="AW33" i="1"/>
  <c r="AS33" i="1"/>
  <c r="AQ33" i="1"/>
  <c r="AP33" i="1"/>
  <c r="AN33" i="1"/>
  <c r="BA33" i="1" s="1"/>
  <c r="AJ33" i="1"/>
  <c r="AF33" i="1"/>
  <c r="AC33" i="1"/>
  <c r="BJ32" i="1"/>
  <c r="BG32" i="1"/>
  <c r="BD32" i="1"/>
  <c r="AZ32" i="1"/>
  <c r="AW32" i="1"/>
  <c r="AS32" i="1"/>
  <c r="AQ32" i="1"/>
  <c r="AP32" i="1"/>
  <c r="AN32" i="1"/>
  <c r="BA32" i="1" s="1"/>
  <c r="AJ32" i="1"/>
  <c r="AF32" i="1"/>
  <c r="AC32" i="1"/>
  <c r="BJ31" i="1"/>
  <c r="BG31" i="1"/>
  <c r="BD31" i="1"/>
  <c r="AZ31" i="1"/>
  <c r="AW31" i="1"/>
  <c r="AS31" i="1"/>
  <c r="AQ31" i="1"/>
  <c r="AP31" i="1"/>
  <c r="AN31" i="1"/>
  <c r="BA31" i="1" s="1"/>
  <c r="AJ31" i="1"/>
  <c r="AF31" i="1"/>
  <c r="AC31" i="1"/>
  <c r="BJ30" i="1"/>
  <c r="BG30" i="1"/>
  <c r="BD30" i="1"/>
  <c r="AZ30" i="1"/>
  <c r="AW30" i="1"/>
  <c r="AS30" i="1"/>
  <c r="AQ30" i="1"/>
  <c r="AP30" i="1"/>
  <c r="AN30" i="1"/>
  <c r="BA30" i="1" s="1"/>
  <c r="AJ30" i="1"/>
  <c r="AF30" i="1"/>
  <c r="AC30" i="1"/>
  <c r="BJ29" i="1"/>
  <c r="BG29" i="1"/>
  <c r="BD29" i="1"/>
  <c r="AZ29" i="1"/>
  <c r="AW29" i="1"/>
  <c r="AS29" i="1"/>
  <c r="AQ29" i="1"/>
  <c r="AP29" i="1"/>
  <c r="AN29" i="1"/>
  <c r="BA29" i="1" s="1"/>
  <c r="AJ29" i="1"/>
  <c r="AF29" i="1"/>
  <c r="AC29" i="1"/>
  <c r="BJ28" i="1"/>
  <c r="BG28" i="1"/>
  <c r="BD28" i="1"/>
  <c r="AZ28" i="1"/>
  <c r="AW28" i="1"/>
  <c r="AS28" i="1"/>
  <c r="AQ28" i="1"/>
  <c r="AP28" i="1"/>
  <c r="AN28" i="1"/>
  <c r="BA28" i="1" s="1"/>
  <c r="AJ28" i="1"/>
  <c r="AF28" i="1"/>
  <c r="AC28" i="1"/>
  <c r="BJ27" i="1"/>
  <c r="BG27" i="1"/>
  <c r="BD27" i="1"/>
  <c r="AZ27" i="1"/>
  <c r="AW27" i="1"/>
  <c r="AS27" i="1"/>
  <c r="AQ27" i="1"/>
  <c r="AP27" i="1"/>
  <c r="AN27" i="1"/>
  <c r="BA27" i="1" s="1"/>
  <c r="AJ27" i="1"/>
  <c r="AF27" i="1"/>
  <c r="AC27" i="1"/>
  <c r="BJ26" i="1"/>
  <c r="BD26" i="1"/>
  <c r="AZ26" i="1"/>
  <c r="AW26" i="1"/>
  <c r="AS26" i="1"/>
  <c r="AQ26" i="1"/>
  <c r="AP26" i="1"/>
  <c r="AN26" i="1"/>
  <c r="BA26" i="1" s="1"/>
  <c r="AJ26" i="1"/>
  <c r="AC26" i="1"/>
  <c r="BJ25" i="1"/>
  <c r="BG25" i="1"/>
  <c r="BD25" i="1"/>
  <c r="AZ25" i="1"/>
  <c r="AW25" i="1"/>
  <c r="AS25" i="1"/>
  <c r="AQ25" i="1"/>
  <c r="AP25" i="1"/>
  <c r="AN25" i="1"/>
  <c r="BA25" i="1" s="1"/>
  <c r="AJ25" i="1"/>
  <c r="AF25" i="1"/>
  <c r="AC25" i="1"/>
  <c r="BJ24" i="1"/>
  <c r="BG24" i="1"/>
  <c r="BD24" i="1"/>
  <c r="AZ24" i="1"/>
  <c r="AW24" i="1"/>
  <c r="AS24" i="1"/>
  <c r="AQ24" i="1"/>
  <c r="AP24" i="1"/>
  <c r="AN24" i="1"/>
  <c r="BA24" i="1" s="1"/>
  <c r="AJ24" i="1"/>
  <c r="AF24" i="1"/>
  <c r="AC24" i="1"/>
  <c r="BJ23" i="1"/>
  <c r="BG23" i="1"/>
  <c r="BD23" i="1"/>
  <c r="AZ23" i="1"/>
  <c r="AW23" i="1"/>
  <c r="AS23" i="1"/>
  <c r="AQ23" i="1"/>
  <c r="AP23" i="1"/>
  <c r="AN23" i="1"/>
  <c r="BA23" i="1" s="1"/>
  <c r="AJ23" i="1"/>
  <c r="AF23" i="1"/>
  <c r="AC23" i="1"/>
  <c r="BJ22" i="1"/>
  <c r="BG22" i="1"/>
  <c r="BD22" i="1"/>
  <c r="AZ22" i="1"/>
  <c r="AW22" i="1"/>
  <c r="AS22" i="1"/>
  <c r="AQ22" i="1"/>
  <c r="AP22" i="1"/>
  <c r="AN22" i="1"/>
  <c r="BA22" i="1" s="1"/>
  <c r="AJ22" i="1"/>
  <c r="AF22" i="1"/>
  <c r="AC22" i="1"/>
  <c r="BJ21" i="1"/>
  <c r="BG21" i="1"/>
  <c r="BD21" i="1"/>
  <c r="AZ21" i="1"/>
  <c r="AW21" i="1"/>
  <c r="AS21" i="1"/>
  <c r="AQ21" i="1"/>
  <c r="AP21" i="1"/>
  <c r="AN21" i="1"/>
  <c r="BA21" i="1" s="1"/>
  <c r="AJ21" i="1"/>
  <c r="AF21" i="1"/>
  <c r="AC21" i="1"/>
  <c r="BJ20" i="1"/>
  <c r="BD20" i="1"/>
  <c r="AZ20" i="1"/>
  <c r="AW20" i="1"/>
  <c r="AS20" i="1"/>
  <c r="AQ20" i="1"/>
  <c r="AP20" i="1"/>
  <c r="AN20" i="1"/>
  <c r="BA20" i="1" s="1"/>
  <c r="AJ20" i="1"/>
  <c r="AF20" i="1"/>
  <c r="AC20" i="1"/>
  <c r="BJ19" i="1"/>
  <c r="BG19" i="1"/>
  <c r="BD19" i="1"/>
  <c r="AZ19" i="1"/>
  <c r="AW19" i="1"/>
  <c r="AS19" i="1"/>
  <c r="AQ19" i="1"/>
  <c r="AP19" i="1"/>
  <c r="AN19" i="1"/>
  <c r="BA19" i="1" s="1"/>
  <c r="AJ19" i="1"/>
  <c r="AF19" i="1"/>
  <c r="AC19" i="1"/>
  <c r="BJ18" i="1"/>
  <c r="BG18" i="1"/>
  <c r="BD18" i="1"/>
  <c r="AZ18" i="1"/>
  <c r="AW18" i="1"/>
  <c r="AS18" i="1"/>
  <c r="AQ18" i="1"/>
  <c r="AP18" i="1"/>
  <c r="AN18" i="1"/>
  <c r="BA18" i="1" s="1"/>
  <c r="AF18" i="1"/>
  <c r="AC18" i="1"/>
  <c r="BJ17" i="1"/>
  <c r="BG17" i="1"/>
  <c r="BD17" i="1"/>
  <c r="AZ17" i="1"/>
  <c r="AW17" i="1"/>
  <c r="AS17" i="1"/>
  <c r="AQ17" i="1"/>
  <c r="AP17" i="1"/>
  <c r="AN17" i="1"/>
  <c r="BA17" i="1" s="1"/>
  <c r="AJ17" i="1"/>
  <c r="AF17" i="1"/>
  <c r="AC17" i="1"/>
  <c r="BJ16" i="1"/>
  <c r="BG16" i="1"/>
  <c r="BD16" i="1"/>
  <c r="AZ16" i="1"/>
  <c r="AW16" i="1"/>
  <c r="AS16" i="1"/>
  <c r="AQ16" i="1"/>
  <c r="AP16" i="1"/>
  <c r="AN16" i="1"/>
  <c r="BA16" i="1" s="1"/>
  <c r="AJ16" i="1"/>
  <c r="AF16" i="1"/>
  <c r="AC16" i="1"/>
  <c r="BJ15" i="1"/>
  <c r="BG15" i="1"/>
  <c r="BD15" i="1"/>
  <c r="AZ15" i="1"/>
  <c r="AW15" i="1"/>
  <c r="AS15" i="1"/>
  <c r="AQ15" i="1"/>
  <c r="AP15" i="1"/>
  <c r="AN15" i="1"/>
  <c r="BA15" i="1" s="1"/>
  <c r="AJ15" i="1"/>
  <c r="AF15" i="1"/>
  <c r="AC15" i="1"/>
  <c r="BJ14" i="1"/>
  <c r="BG14" i="1"/>
  <c r="BD14" i="1"/>
  <c r="AZ14" i="1"/>
  <c r="AW14" i="1"/>
  <c r="AS14" i="1"/>
  <c r="AQ14" i="1"/>
  <c r="AP14" i="1"/>
  <c r="AN14" i="1"/>
  <c r="BA14" i="1" s="1"/>
  <c r="AJ14" i="1"/>
  <c r="AF14" i="1"/>
  <c r="AC14" i="1"/>
  <c r="BJ13" i="1"/>
  <c r="BG13" i="1"/>
  <c r="BD13" i="1"/>
  <c r="AZ13" i="1"/>
  <c r="AW13" i="1"/>
  <c r="AS13" i="1"/>
  <c r="AQ13" i="1"/>
  <c r="AP13" i="1"/>
  <c r="AN13" i="1"/>
  <c r="BA13" i="1" s="1"/>
  <c r="AJ13" i="1"/>
  <c r="AF13" i="1"/>
  <c r="AC13" i="1"/>
  <c r="BJ12" i="1"/>
  <c r="BG12" i="1"/>
  <c r="BD12" i="1"/>
  <c r="AZ12" i="1"/>
  <c r="AW12" i="1"/>
  <c r="AS12" i="1"/>
  <c r="AQ12" i="1"/>
  <c r="AP12" i="1"/>
  <c r="AN12" i="1"/>
  <c r="BA12" i="1" s="1"/>
  <c r="AJ12" i="1"/>
  <c r="AF12" i="1"/>
  <c r="AC12" i="1"/>
  <c r="BJ11" i="1"/>
  <c r="BG11" i="1"/>
  <c r="BD11" i="1"/>
  <c r="AZ11" i="1"/>
  <c r="AW11" i="1"/>
  <c r="AS11" i="1"/>
  <c r="AQ11" i="1"/>
  <c r="AP11" i="1"/>
  <c r="AN11" i="1"/>
  <c r="BA11" i="1" s="1"/>
  <c r="AJ11" i="1"/>
  <c r="AF11" i="1"/>
  <c r="BK35" i="1" l="1"/>
  <c r="BK14" i="1"/>
  <c r="BK18" i="1"/>
  <c r="BK21" i="1"/>
  <c r="BK34" i="1"/>
  <c r="BK27" i="1"/>
  <c r="BK38" i="1"/>
  <c r="BK43" i="1"/>
  <c r="BK47" i="1"/>
  <c r="BK57" i="1"/>
  <c r="BK41" i="1"/>
  <c r="BK42" i="1"/>
  <c r="BK45" i="1"/>
  <c r="BK51" i="1"/>
  <c r="BK52" i="1"/>
  <c r="BK55" i="1"/>
  <c r="BK59" i="1"/>
  <c r="BK60" i="1"/>
  <c r="BK29" i="1"/>
  <c r="BK32" i="1"/>
  <c r="BK12" i="1"/>
  <c r="BK16" i="1"/>
  <c r="BK20" i="1"/>
  <c r="BK23" i="1"/>
  <c r="BK25" i="1"/>
  <c r="BK13" i="1"/>
  <c r="BK17" i="1"/>
  <c r="BK24" i="1"/>
  <c r="BK26" i="1"/>
  <c r="BK30" i="1"/>
  <c r="BK33" i="1"/>
  <c r="BK36" i="1"/>
  <c r="BK37" i="1"/>
  <c r="BK46" i="1"/>
  <c r="BK53" i="1"/>
  <c r="BK54" i="1"/>
  <c r="BK56" i="1"/>
  <c r="X61" i="13"/>
  <c r="BA61" i="13"/>
  <c r="BK15" i="1"/>
  <c r="BK19" i="1"/>
  <c r="BK22" i="1"/>
  <c r="BK28" i="1"/>
  <c r="BK31" i="1"/>
  <c r="BK39" i="1"/>
  <c r="BK40" i="1"/>
  <c r="BK44" i="1"/>
  <c r="BK48" i="1"/>
  <c r="BK49" i="1"/>
  <c r="BK50" i="1"/>
  <c r="BK58" i="1"/>
  <c r="BK61" i="13"/>
  <c r="E61" i="13"/>
  <c r="AR42" i="1"/>
  <c r="AR14" i="1"/>
  <c r="AR61" i="13"/>
  <c r="AR13" i="1"/>
  <c r="AR60" i="1"/>
  <c r="AC61" i="1"/>
  <c r="AF61" i="1"/>
  <c r="BD61" i="1"/>
  <c r="AZ61" i="1"/>
  <c r="AR44" i="1"/>
  <c r="AR49" i="1"/>
  <c r="AJ61" i="1"/>
  <c r="AR24" i="1"/>
  <c r="AR32" i="1"/>
  <c r="AR33" i="1"/>
  <c r="BJ61" i="1"/>
  <c r="AW61" i="1"/>
  <c r="BG61" i="1"/>
  <c r="AP61" i="1"/>
  <c r="AR19" i="1"/>
  <c r="AR37" i="1"/>
  <c r="AR51" i="1"/>
  <c r="T61" i="1"/>
  <c r="AR16" i="1"/>
  <c r="AR23" i="1"/>
  <c r="AR26" i="1"/>
  <c r="AS61" i="1"/>
  <c r="AR17" i="1"/>
  <c r="AR30" i="1"/>
  <c r="AN61" i="1"/>
  <c r="BA61" i="1" s="1"/>
  <c r="AR22" i="1"/>
  <c r="AR35" i="1"/>
  <c r="AR43" i="1"/>
  <c r="AR47" i="1"/>
  <c r="AR55" i="1"/>
  <c r="AR29" i="1"/>
  <c r="AR20" i="1"/>
  <c r="AR31" i="1"/>
  <c r="AQ61" i="1"/>
  <c r="AR18" i="1"/>
  <c r="AR12" i="1"/>
  <c r="AR25" i="1"/>
  <c r="AR27" i="1"/>
  <c r="AR40" i="1"/>
  <c r="AR54" i="1"/>
  <c r="AR56" i="1"/>
  <c r="AR15" i="1"/>
  <c r="AR28" i="1"/>
  <c r="AR57" i="1"/>
  <c r="AR11" i="1"/>
  <c r="AR21" i="1"/>
  <c r="AR34" i="1"/>
  <c r="AR36" i="1"/>
  <c r="AR38" i="1"/>
  <c r="BK11" i="1"/>
  <c r="AR39" i="1"/>
  <c r="AR45" i="1"/>
  <c r="AR46" i="1"/>
  <c r="AR50" i="1"/>
  <c r="AR52" i="1"/>
  <c r="AR58" i="1"/>
  <c r="O61" i="1"/>
  <c r="P61" i="1"/>
  <c r="BK61" i="1" l="1"/>
  <c r="AR61" i="1"/>
  <c r="G35" i="3" l="1"/>
  <c r="W43" i="1"/>
  <c r="X43" i="1" s="1"/>
  <c r="Q43" i="1"/>
  <c r="N43" i="1"/>
  <c r="K43" i="1"/>
  <c r="H43" i="1"/>
  <c r="Y43" i="1"/>
  <c r="E43" i="1" l="1"/>
  <c r="H28" i="1"/>
  <c r="W13" i="1" l="1"/>
  <c r="X13" i="1" s="1"/>
  <c r="Q13" i="1"/>
  <c r="N13" i="1"/>
  <c r="K13" i="1"/>
  <c r="H13" i="1"/>
  <c r="D13" i="1"/>
  <c r="Y13" i="1" s="1"/>
  <c r="D60" i="3"/>
  <c r="D59" i="3"/>
  <c r="D58" i="3"/>
  <c r="D57" i="3"/>
  <c r="D56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13" i="1" l="1"/>
  <c r="D61" i="3"/>
  <c r="AB61" i="3"/>
  <c r="F61" i="3" l="1"/>
  <c r="H61" i="3"/>
  <c r="I61" i="3"/>
  <c r="K61" i="3"/>
  <c r="L61" i="3"/>
  <c r="N61" i="3"/>
  <c r="O61" i="3"/>
  <c r="Q61" i="3"/>
  <c r="R61" i="3"/>
  <c r="W61" i="3"/>
  <c r="X61" i="3"/>
  <c r="Y61" i="3"/>
  <c r="Z61" i="3"/>
  <c r="AC61" i="3"/>
  <c r="AD61" i="3"/>
  <c r="AE61" i="3"/>
  <c r="AF61" i="3"/>
  <c r="AG61" i="3"/>
  <c r="AH61" i="3"/>
  <c r="AI61" i="3"/>
  <c r="AJ61" i="3"/>
  <c r="E61" i="3"/>
  <c r="T61" i="3" l="1"/>
  <c r="U61" i="3"/>
  <c r="AA61" i="3"/>
  <c r="G20" i="3" l="1"/>
  <c r="Q17" i="1" l="1"/>
  <c r="W31" i="1" l="1"/>
  <c r="X31" i="1" s="1"/>
  <c r="Q31" i="1"/>
  <c r="N31" i="1"/>
  <c r="K31" i="1"/>
  <c r="H31" i="1"/>
  <c r="D31" i="1"/>
  <c r="Y31" i="1" s="1"/>
  <c r="H33" i="1"/>
  <c r="E31" i="1" l="1"/>
  <c r="G41" i="3"/>
  <c r="D11" i="1" l="1"/>
  <c r="Y11" i="1" s="1"/>
  <c r="S61" i="3" l="1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0" i="3"/>
  <c r="G39" i="3"/>
  <c r="G38" i="3"/>
  <c r="G37" i="3"/>
  <c r="G36" i="3"/>
  <c r="G34" i="3"/>
  <c r="G33" i="3"/>
  <c r="G32" i="3"/>
  <c r="G31" i="3"/>
  <c r="G30" i="3"/>
  <c r="G29" i="3"/>
  <c r="G28" i="3"/>
  <c r="G27" i="3"/>
  <c r="G26" i="3"/>
  <c r="G25" i="3"/>
  <c r="G23" i="3"/>
  <c r="G22" i="3"/>
  <c r="G21" i="3"/>
  <c r="G19" i="3"/>
  <c r="G18" i="3"/>
  <c r="G17" i="3"/>
  <c r="G16" i="3"/>
  <c r="G15" i="3"/>
  <c r="G13" i="3"/>
  <c r="G12" i="3"/>
  <c r="G11" i="3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5" i="15" s="1"/>
  <c r="W44" i="1"/>
  <c r="W42" i="1"/>
  <c r="W41" i="1"/>
  <c r="W40" i="1"/>
  <c r="W39" i="1"/>
  <c r="W38" i="1"/>
  <c r="W37" i="1"/>
  <c r="W36" i="1"/>
  <c r="W35" i="1"/>
  <c r="W34" i="1"/>
  <c r="W33" i="1"/>
  <c r="W32" i="1"/>
  <c r="W30" i="1"/>
  <c r="W29" i="1"/>
  <c r="W28" i="1"/>
  <c r="W27" i="1"/>
  <c r="W26" i="1"/>
  <c r="W25" i="1"/>
  <c r="W24" i="1"/>
  <c r="W23" i="1"/>
  <c r="W22" i="1"/>
  <c r="W20" i="1"/>
  <c r="W19" i="1"/>
  <c r="W18" i="1"/>
  <c r="W17" i="1"/>
  <c r="W16" i="1"/>
  <c r="W15" i="1"/>
  <c r="W14" i="1"/>
  <c r="W12" i="1"/>
  <c r="W11" i="1"/>
  <c r="X11" i="1" s="1"/>
  <c r="Q1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2" i="1"/>
  <c r="Q41" i="1"/>
  <c r="Q40" i="1"/>
  <c r="Q39" i="1"/>
  <c r="Q38" i="1"/>
  <c r="Q36" i="1"/>
  <c r="Q35" i="1"/>
  <c r="Q34" i="1"/>
  <c r="Q33" i="1"/>
  <c r="Q32" i="1"/>
  <c r="Q30" i="1"/>
  <c r="Q29" i="1"/>
  <c r="Q28" i="1"/>
  <c r="Q27" i="1"/>
  <c r="Q26" i="1"/>
  <c r="Q25" i="1"/>
  <c r="Q24" i="1"/>
  <c r="Q22" i="1"/>
  <c r="Q21" i="1"/>
  <c r="Q20" i="1"/>
  <c r="Q19" i="1"/>
  <c r="Q18" i="1"/>
  <c r="Q16" i="1"/>
  <c r="Q15" i="1"/>
  <c r="Q14" i="1"/>
  <c r="Q12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2" i="1"/>
  <c r="N41" i="1"/>
  <c r="N40" i="1"/>
  <c r="N39" i="1"/>
  <c r="N38" i="1"/>
  <c r="N37" i="1"/>
  <c r="N36" i="1"/>
  <c r="N35" i="1"/>
  <c r="N34" i="1"/>
  <c r="N33" i="1"/>
  <c r="N32" i="1"/>
  <c r="N30" i="1"/>
  <c r="N29" i="1"/>
  <c r="N28" i="1"/>
  <c r="N27" i="1"/>
  <c r="N25" i="1"/>
  <c r="N24" i="1"/>
  <c r="N23" i="1"/>
  <c r="N22" i="1"/>
  <c r="N21" i="1"/>
  <c r="N20" i="1"/>
  <c r="N19" i="1"/>
  <c r="N18" i="1"/>
  <c r="N17" i="1"/>
  <c r="N16" i="1"/>
  <c r="N15" i="1"/>
  <c r="N14" i="1"/>
  <c r="N12" i="1"/>
  <c r="N1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2" i="1"/>
  <c r="K41" i="1"/>
  <c r="K40" i="1"/>
  <c r="K39" i="1"/>
  <c r="K38" i="1"/>
  <c r="K37" i="1"/>
  <c r="K36" i="1"/>
  <c r="K35" i="1"/>
  <c r="K34" i="1"/>
  <c r="K33" i="1"/>
  <c r="E33" i="1" s="1"/>
  <c r="K32" i="1"/>
  <c r="K30" i="1"/>
  <c r="K29" i="1"/>
  <c r="K28" i="1"/>
  <c r="E28" i="1" s="1"/>
  <c r="K27" i="1"/>
  <c r="K26" i="1"/>
  <c r="K25" i="1"/>
  <c r="K24" i="1"/>
  <c r="K23" i="1"/>
  <c r="K22" i="1"/>
  <c r="K21" i="1"/>
  <c r="K20" i="1"/>
  <c r="K19" i="1"/>
  <c r="K18" i="1"/>
  <c r="E18" i="1" s="1"/>
  <c r="K17" i="1"/>
  <c r="E17" i="1" s="1"/>
  <c r="K16" i="1"/>
  <c r="K15" i="1"/>
  <c r="K14" i="1"/>
  <c r="K12" i="1"/>
  <c r="K11" i="1"/>
  <c r="H60" i="1"/>
  <c r="H59" i="1"/>
  <c r="E59" i="1" s="1"/>
  <c r="H58" i="1"/>
  <c r="H57" i="1"/>
  <c r="H56" i="1"/>
  <c r="H55" i="1"/>
  <c r="H54" i="1"/>
  <c r="H53" i="1"/>
  <c r="E53" i="1" s="1"/>
  <c r="H52" i="1"/>
  <c r="H51" i="1"/>
  <c r="H50" i="1"/>
  <c r="H49" i="1"/>
  <c r="E49" i="1" s="1"/>
  <c r="H48" i="1"/>
  <c r="H47" i="1"/>
  <c r="H46" i="1"/>
  <c r="H45" i="1"/>
  <c r="E45" i="1" s="1"/>
  <c r="H44" i="1"/>
  <c r="H42" i="1"/>
  <c r="H41" i="1"/>
  <c r="E41" i="1" s="1"/>
  <c r="H40" i="1"/>
  <c r="H39" i="1"/>
  <c r="H38" i="1"/>
  <c r="H37" i="1"/>
  <c r="E37" i="1" s="1"/>
  <c r="H36" i="1"/>
  <c r="E36" i="1" s="1"/>
  <c r="H35" i="1"/>
  <c r="H34" i="1"/>
  <c r="H32" i="1"/>
  <c r="H30" i="1"/>
  <c r="H29" i="1"/>
  <c r="H27" i="1"/>
  <c r="H26" i="1"/>
  <c r="H25" i="1"/>
  <c r="H24" i="1"/>
  <c r="H23" i="1"/>
  <c r="H22" i="1"/>
  <c r="H21" i="1"/>
  <c r="H20" i="1"/>
  <c r="H19" i="1"/>
  <c r="H16" i="1"/>
  <c r="H15" i="1"/>
  <c r="E15" i="1" s="1"/>
  <c r="H14" i="1"/>
  <c r="H12" i="1"/>
  <c r="D12" i="1"/>
  <c r="Y12" i="1" s="1"/>
  <c r="D14" i="1"/>
  <c r="Y14" i="1" s="1"/>
  <c r="D15" i="1"/>
  <c r="Y15" i="1" s="1"/>
  <c r="D16" i="1"/>
  <c r="Y16" i="1" s="1"/>
  <c r="D17" i="1"/>
  <c r="Y17" i="1" s="1"/>
  <c r="D18" i="1"/>
  <c r="Y18" i="1" s="1"/>
  <c r="D19" i="1"/>
  <c r="Y19" i="1" s="1"/>
  <c r="D20" i="1"/>
  <c r="Y20" i="1" s="1"/>
  <c r="D21" i="1"/>
  <c r="Y21" i="1" s="1"/>
  <c r="D22" i="1"/>
  <c r="Y22" i="1" s="1"/>
  <c r="D23" i="1"/>
  <c r="Y23" i="1" s="1"/>
  <c r="D24" i="1"/>
  <c r="Y24" i="1" s="1"/>
  <c r="D25" i="1"/>
  <c r="Y25" i="1" s="1"/>
  <c r="D26" i="1"/>
  <c r="Y26" i="1" s="1"/>
  <c r="D27" i="1"/>
  <c r="Y27" i="1" s="1"/>
  <c r="D28" i="1"/>
  <c r="Y28" i="1" s="1"/>
  <c r="D29" i="1"/>
  <c r="Y29" i="1" s="1"/>
  <c r="D30" i="1"/>
  <c r="Y30" i="1" s="1"/>
  <c r="D32" i="1"/>
  <c r="Y32" i="1" s="1"/>
  <c r="D33" i="1"/>
  <c r="Y33" i="1" s="1"/>
  <c r="D34" i="1"/>
  <c r="Y34" i="1" s="1"/>
  <c r="D35" i="1"/>
  <c r="Y35" i="1" s="1"/>
  <c r="D36" i="1"/>
  <c r="Y36" i="1" s="1"/>
  <c r="D37" i="1"/>
  <c r="Y37" i="1" s="1"/>
  <c r="D38" i="1"/>
  <c r="Y38" i="1" s="1"/>
  <c r="D39" i="1"/>
  <c r="Y39" i="1" s="1"/>
  <c r="D40" i="1"/>
  <c r="Y40" i="1" s="1"/>
  <c r="D41" i="1"/>
  <c r="Y41" i="1" s="1"/>
  <c r="D42" i="1"/>
  <c r="Y42" i="1" s="1"/>
  <c r="D44" i="1"/>
  <c r="Y44" i="1" s="1"/>
  <c r="D45" i="1"/>
  <c r="Y45" i="1" s="1"/>
  <c r="D46" i="1"/>
  <c r="Y46" i="1" s="1"/>
  <c r="D47" i="1"/>
  <c r="Y47" i="1" s="1"/>
  <c r="D48" i="1"/>
  <c r="Y48" i="1" s="1"/>
  <c r="D49" i="1"/>
  <c r="Y49" i="1" s="1"/>
  <c r="D50" i="1"/>
  <c r="Y50" i="1" s="1"/>
  <c r="D51" i="1"/>
  <c r="Y51" i="1" s="1"/>
  <c r="D52" i="1"/>
  <c r="Y52" i="1" s="1"/>
  <c r="D53" i="1"/>
  <c r="Y53" i="1" s="1"/>
  <c r="D54" i="1"/>
  <c r="Y54" i="1" s="1"/>
  <c r="D55" i="1"/>
  <c r="Y55" i="1" s="1"/>
  <c r="D56" i="1"/>
  <c r="Y56" i="1" s="1"/>
  <c r="D57" i="1"/>
  <c r="Y57" i="1" s="1"/>
  <c r="D58" i="1"/>
  <c r="Y58" i="1" s="1"/>
  <c r="D59" i="1"/>
  <c r="Y59" i="1" s="1"/>
  <c r="D60" i="1"/>
  <c r="Y60" i="1" s="1"/>
  <c r="W65" i="15" l="1"/>
  <c r="W63" i="15" s="1"/>
  <c r="X45" i="15"/>
  <c r="X65" i="15" s="1"/>
  <c r="X63" i="15" s="1"/>
  <c r="E12" i="1"/>
  <c r="E48" i="1"/>
  <c r="E39" i="1"/>
  <c r="E47" i="1"/>
  <c r="E51" i="1"/>
  <c r="E58" i="1"/>
  <c r="E14" i="1"/>
  <c r="E46" i="1"/>
  <c r="E60" i="1"/>
  <c r="E55" i="1"/>
  <c r="E38" i="1"/>
  <c r="E16" i="1"/>
  <c r="E56" i="1"/>
  <c r="E42" i="1"/>
  <c r="E35" i="1"/>
  <c r="E54" i="1"/>
  <c r="E40" i="1"/>
  <c r="E52" i="1"/>
  <c r="E50" i="1"/>
  <c r="E57" i="1"/>
  <c r="E21" i="1"/>
  <c r="E27" i="1"/>
  <c r="E32" i="1"/>
  <c r="E22" i="1"/>
  <c r="E19" i="1"/>
  <c r="E34" i="1"/>
  <c r="E30" i="1"/>
  <c r="E24" i="1"/>
  <c r="E26" i="1"/>
  <c r="E44" i="1"/>
  <c r="E29" i="1"/>
  <c r="E20" i="1"/>
  <c r="E23" i="1"/>
  <c r="E25" i="1"/>
  <c r="X21" i="1"/>
  <c r="X41" i="1"/>
  <c r="X52" i="1"/>
  <c r="X15" i="1"/>
  <c r="X19" i="1"/>
  <c r="X22" i="1"/>
  <c r="X28" i="1"/>
  <c r="X32" i="1"/>
  <c r="X38" i="1"/>
  <c r="X42" i="1"/>
  <c r="X45" i="1"/>
  <c r="X49" i="1"/>
  <c r="X53" i="1"/>
  <c r="X55" i="1"/>
  <c r="X59" i="1"/>
  <c r="X18" i="1"/>
  <c r="X35" i="1"/>
  <c r="X44" i="1"/>
  <c r="X12" i="1"/>
  <c r="X16" i="1"/>
  <c r="X20" i="1"/>
  <c r="X23" i="1"/>
  <c r="X25" i="1"/>
  <c r="X29" i="1"/>
  <c r="X33" i="1"/>
  <c r="X39" i="1"/>
  <c r="X46" i="1"/>
  <c r="X50" i="1"/>
  <c r="X54" i="1"/>
  <c r="X56" i="1"/>
  <c r="X60" i="1"/>
  <c r="X14" i="1"/>
  <c r="X27" i="1"/>
  <c r="X37" i="1"/>
  <c r="X48" i="1"/>
  <c r="X58" i="1"/>
  <c r="X17" i="1"/>
  <c r="X24" i="1"/>
  <c r="X26" i="1"/>
  <c r="X30" i="1"/>
  <c r="X34" i="1"/>
  <c r="X36" i="1"/>
  <c r="X40" i="1"/>
  <c r="X47" i="1"/>
  <c r="X51" i="1"/>
  <c r="X57" i="1"/>
  <c r="W61" i="1"/>
  <c r="Q61" i="1"/>
  <c r="D61" i="1"/>
  <c r="Y61" i="1" s="1"/>
  <c r="N61" i="1"/>
  <c r="H61" i="1"/>
  <c r="K61" i="1"/>
  <c r="M61" i="3"/>
  <c r="P61" i="3"/>
  <c r="G61" i="3"/>
  <c r="J61" i="3"/>
  <c r="E11" i="1"/>
  <c r="X61" i="1" l="1"/>
  <c r="W61" i="15"/>
  <c r="X61" i="15" s="1"/>
  <c r="E61" i="1"/>
  <c r="V61" i="3"/>
</calcChain>
</file>

<file path=xl/sharedStrings.xml><?xml version="1.0" encoding="utf-8"?>
<sst xmlns="http://schemas.openxmlformats.org/spreadsheetml/2006/main" count="722" uniqueCount="161">
  <si>
    <t>EXISTENCIA</t>
  </si>
  <si>
    <t>HOMBRES</t>
  </si>
  <si>
    <t>MUJERES</t>
  </si>
  <si>
    <t>TOTAL</t>
  </si>
  <si>
    <t>INSTANCIAS EDUCATIVAS</t>
  </si>
  <si>
    <t>Plantel Cancún Cuatro</t>
  </si>
  <si>
    <t>Plantel Cancún Dos</t>
  </si>
  <si>
    <t>Plantel Cancún Tres Bonfil</t>
  </si>
  <si>
    <t>Plantel Cancún Uno</t>
  </si>
  <si>
    <t>Plantel Ciudad Mujeres</t>
  </si>
  <si>
    <t>Plantel Cozumel</t>
  </si>
  <si>
    <t>Plantel Ignacio Zaragoza</t>
  </si>
  <si>
    <t>Plantel Isla Mujeres</t>
  </si>
  <si>
    <t>Plantel Playa del Carmen</t>
  </si>
  <si>
    <t>Plantel Puerto Morelos</t>
  </si>
  <si>
    <t>EMSaD Chan Chen I</t>
  </si>
  <si>
    <t>EMSaD Chiquilá</t>
  </si>
  <si>
    <t>EMSaD Cobá</t>
  </si>
  <si>
    <t>EMSaD Puerto Aventuras</t>
  </si>
  <si>
    <t>Plantel Candelaria</t>
  </si>
  <si>
    <t>Plantel José María Morelos</t>
  </si>
  <si>
    <t>Plantel Presidente Juárez</t>
  </si>
  <si>
    <t>Plantel Sabán</t>
  </si>
  <si>
    <t>Plantel Señor</t>
  </si>
  <si>
    <t>Plantel Tihosuco</t>
  </si>
  <si>
    <t>EMSaD Chun- Yah</t>
  </si>
  <si>
    <t>EMSaD Laguna Kaná</t>
  </si>
  <si>
    <t>EMSaD Noh- Bec</t>
  </si>
  <si>
    <t>EMSaD X-Hazil Sur</t>
  </si>
  <si>
    <t>EMSaD X-Pichil</t>
  </si>
  <si>
    <t>Plantel Bacalar</t>
  </si>
  <si>
    <t>Plantel Carlos A. Madrazo</t>
  </si>
  <si>
    <t>Plantel Chetumal Dos</t>
  </si>
  <si>
    <t>Plantel Chetumal Uno</t>
  </si>
  <si>
    <t>Plantel Maya Balam</t>
  </si>
  <si>
    <t>Plantel Nicolás Bravo</t>
  </si>
  <si>
    <t>Plantel Río Hondo</t>
  </si>
  <si>
    <t>EMSaD Altos de Sevilla</t>
  </si>
  <si>
    <t>EMSaD Blanca Flor</t>
  </si>
  <si>
    <t>EMSaD Caobas</t>
  </si>
  <si>
    <t>EMSaD Divorciados</t>
  </si>
  <si>
    <t>EMSaD Josefa Ortíz de Dominguez</t>
  </si>
  <si>
    <t>EMSaD Limones</t>
  </si>
  <si>
    <t>EMSaD Mahahual</t>
  </si>
  <si>
    <t>EMSaD Miguel Alemán</t>
  </si>
  <si>
    <t>EMSaD Río Verde</t>
  </si>
  <si>
    <t>EMSaD San Pedro Peralta</t>
  </si>
  <si>
    <t>EMSaD Vallehermoso</t>
  </si>
  <si>
    <t>EMSaD Zamora</t>
  </si>
  <si>
    <t>CSAI Cancún</t>
  </si>
  <si>
    <t>CSAI Playa del Carmen</t>
  </si>
  <si>
    <t>CSAI Chetumal</t>
  </si>
  <si>
    <t>ECAB</t>
  </si>
  <si>
    <t>Colegio Británico</t>
  </si>
  <si>
    <t>Liceo del Caribe</t>
  </si>
  <si>
    <t>APROBADOS</t>
  </si>
  <si>
    <t>ALUMNOS REPROBADOS</t>
  </si>
  <si>
    <t>REGULARIZADOS</t>
  </si>
  <si>
    <t>EGRESADOS</t>
  </si>
  <si>
    <t>BECAS</t>
  </si>
  <si>
    <t>MATRICULA TOTAL</t>
  </si>
  <si>
    <t>PRIMER SEMESTRE</t>
  </si>
  <si>
    <t>TERCER SEMESTRE</t>
  </si>
  <si>
    <t>QUINTO SEMESTRE</t>
  </si>
  <si>
    <t>ALUMNOS QUE ABANDONARON SUS ESTUDIOS DURANTE EL CICLO 2019-2020 Y REGRESARON A INSCRIBIRSE EN EL INICIO DE CURSOS 2020-2021</t>
  </si>
  <si>
    <t>VERIFICACIÓN COINDICENCIA MATRÍCULA QUINTO SEMESTRE</t>
  </si>
  <si>
    <t>CAMPO DE FORMACIÓN  ACADÉMICA (ALUMNOS DEL ÚLTIMO GRADO DEL PROGRAMA)</t>
  </si>
  <si>
    <t>DOCENTES</t>
  </si>
  <si>
    <t>VERIFICACIÓN COINDICENCIA MATRÍCULA TERCER Y QUINTO  SEMESTRE</t>
  </si>
  <si>
    <t>MATRÍCULA DE FORMACIÓN PARA EL TRABAJO</t>
  </si>
  <si>
    <t>DIRECTIVO SIN GRUPO</t>
  </si>
  <si>
    <t>DIRECTIVO CON GRUPO</t>
  </si>
  <si>
    <t>DOCENTE</t>
  </si>
  <si>
    <t>ADMINISTRATIVO, AUXILIAR Y DE SERVICIOS</t>
  </si>
  <si>
    <t>OTROS</t>
  </si>
  <si>
    <t>Total</t>
  </si>
  <si>
    <t>PERSONAL DEL PLANTEL</t>
  </si>
  <si>
    <t>H</t>
  </si>
  <si>
    <t>M</t>
  </si>
  <si>
    <t>T</t>
  </si>
  <si>
    <t>NIVEL DE ESTUDIOS DEL PERSONAL DEL DOCENTE</t>
  </si>
  <si>
    <t>DOCTORADO</t>
  </si>
  <si>
    <t>MAESTRÍA Y ESPECIALIDAD</t>
  </si>
  <si>
    <t>LICENCIATURA COMPLETA</t>
  </si>
  <si>
    <t>LICENCIATURA INCOMPLETA O MENOS</t>
  </si>
  <si>
    <t>CARACTERÍSTICAS DEL INMUEBLE</t>
  </si>
  <si>
    <t>AULAS</t>
  </si>
  <si>
    <t>TALLERES</t>
  </si>
  <si>
    <t>LABORATORIOS</t>
  </si>
  <si>
    <t>PLANTEL CUENTA CON EL SERVICIO DE BIBLIOTECA</t>
  </si>
  <si>
    <t>CLAVE DEL CENTRO DE TRABAJO DE LA BIBLIOTECA</t>
  </si>
  <si>
    <t>EXISTENTES</t>
  </si>
  <si>
    <t>ADAPTADAS (NO DEBE SER MAYOR A LOS REPORTADOS EN USO.</t>
  </si>
  <si>
    <t>EN USO</t>
  </si>
  <si>
    <t>Sí</t>
  </si>
  <si>
    <t>No</t>
  </si>
  <si>
    <t>23BBE0037</t>
  </si>
  <si>
    <t>23BBE0051J</t>
  </si>
  <si>
    <t>23BBE0046Y</t>
  </si>
  <si>
    <t>23BBE0053H</t>
  </si>
  <si>
    <t>23BBE0048W</t>
  </si>
  <si>
    <t>23BBE0036R</t>
  </si>
  <si>
    <t>23BBE0047X</t>
  </si>
  <si>
    <t>23BBE0052I</t>
  </si>
  <si>
    <t>23BBE0070Y</t>
  </si>
  <si>
    <t>23BBE0038P</t>
  </si>
  <si>
    <t>23BBE0045Z</t>
  </si>
  <si>
    <t>23BBE0050K</t>
  </si>
  <si>
    <t>23BBE0049V</t>
  </si>
  <si>
    <t>23BBE0054G</t>
  </si>
  <si>
    <t>23BBE0071X</t>
  </si>
  <si>
    <t>23BBE0060R</t>
  </si>
  <si>
    <t>23BBE0059B</t>
  </si>
  <si>
    <t>23BBE0057D</t>
  </si>
  <si>
    <t>23BBE0058C</t>
  </si>
  <si>
    <t>23BBE0056E</t>
  </si>
  <si>
    <t>X</t>
  </si>
  <si>
    <t>-</t>
  </si>
  <si>
    <t>EN OPERACIÓN</t>
  </si>
  <si>
    <t>EN REPARACIÓN</t>
  </si>
  <si>
    <t>GUARDADAS O EN RESERVA</t>
  </si>
  <si>
    <t>EDUCATIVO</t>
  </si>
  <si>
    <t>ADMINISTRATIVO</t>
  </si>
  <si>
    <t>TOTAL DE COMPUTADORAS EN OPERACIÓN CON ACCESO A INTERNET</t>
  </si>
  <si>
    <t>VERIFICACIÓN COINCIDENCIA APROBADOS MÁS REPROBADOS</t>
  </si>
  <si>
    <t>Lugares Ofertados</t>
  </si>
  <si>
    <t>mixtos</t>
  </si>
  <si>
    <t>Hombres</t>
  </si>
  <si>
    <t>Mujeres</t>
  </si>
  <si>
    <t>Cuartos de Baño</t>
  </si>
  <si>
    <t>x</t>
  </si>
  <si>
    <t>COLEGIO DE BACHILLERES DEL ESTADO DE QUINTANA ROOO</t>
  </si>
  <si>
    <t>DIRECCIÓN GENERAL</t>
  </si>
  <si>
    <t>DIRECCIÓN DE PLANEACIÓN, PROGRAMACIÓN Y PRESUPUESTO</t>
  </si>
  <si>
    <r>
      <rPr>
        <b/>
        <sz val="8"/>
        <color theme="1"/>
        <rFont val="Calibri Light"/>
        <family val="2"/>
      </rPr>
      <t xml:space="preserve">Fuente: </t>
    </r>
    <r>
      <rPr>
        <sz val="8"/>
        <color theme="1"/>
        <rFont val="Calibri Light"/>
        <family val="2"/>
      </rPr>
      <t>Dirección de Planeación, Programación y Presupuesto, Departamento de Evalución Institucional, Oficina de Información y Estadística</t>
    </r>
  </si>
  <si>
    <t>Estadísticas generadas del COBAQROO</t>
  </si>
  <si>
    <t>Inicio Ciclo Escolar 2021-2022</t>
  </si>
  <si>
    <t>Grupos</t>
  </si>
  <si>
    <t>Nuevo ingreso sin repetidores</t>
  </si>
  <si>
    <t>ALUMNOS CON DISCAPACIDADES Y NECESIDADES EDUCATIVAS ESPECIALES</t>
  </si>
  <si>
    <t xml:space="preserve">Número de solicitudes recibidas para ingresar por primera vez </t>
  </si>
  <si>
    <t xml:space="preserve">Número de computadoras para uso educativo en operación que están conectadas a una red local.
</t>
  </si>
  <si>
    <t>Con internet</t>
  </si>
  <si>
    <t>Sin internet</t>
  </si>
  <si>
    <t xml:space="preserve">Total de computadoras en operación </t>
  </si>
  <si>
    <t>Total de computadoras que tienen el Plantel</t>
  </si>
  <si>
    <t>colegio ECAB</t>
  </si>
  <si>
    <t>Colegio Liceo del Caribe</t>
  </si>
  <si>
    <t>2021-2022</t>
  </si>
  <si>
    <t>Formatos 911 inicio de cursos 2022-2023</t>
  </si>
  <si>
    <t>Con beca</t>
  </si>
  <si>
    <t>Sin beca</t>
  </si>
  <si>
    <t>Número de alumnos que abandonaron sus estudios o se dieron de baja del plantel durante el ciclo escolar 2021-2022. Desglose por sexo</t>
  </si>
  <si>
    <t>VERIFICACIÓN COINCIDENCIA EXISTENCIA</t>
  </si>
  <si>
    <t>ALUMNOS QUE ABANDONARON SUS ESTUDIOS DURANTE EL CICLO 2021-2022 Y REGRESARON A INSCRIBIRSE EN EL INICIO DE CURSOS 2022-2023</t>
  </si>
  <si>
    <t>AULAS O LABORATORIOS DE COMPUTO PARA EL USO EDUCATIVO DE LOS ALUMNOS</t>
  </si>
  <si>
    <t>Planteles</t>
  </si>
  <si>
    <t>EMSaD</t>
  </si>
  <si>
    <t>CSAI</t>
  </si>
  <si>
    <t>Incorporaddos</t>
  </si>
  <si>
    <t>MATRICULA TOTAL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</si>
</sst>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€-2]* #,##0.00_-;\-[$€-2]* #,##0.00_-;_-[$€-2]* &quot;-&quot;??_-"/>
    <numFmt numFmtId="165" formatCode="[$-80A]General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1"/>
      <color theme="1"/>
      <name val="Calibri Light"/>
      <family val="2"/>
    </font>
    <font>
      <b/>
      <sz val="11"/>
      <color theme="0"/>
      <name val="Calibri Light"/>
      <family val="2"/>
    </font>
    <font>
      <b/>
      <sz val="10"/>
      <color theme="0"/>
      <name val="Calibri Light"/>
      <family val="2"/>
    </font>
    <font>
      <sz val="8"/>
      <color theme="0"/>
      <name val="Calibri Light"/>
      <family val="2"/>
    </font>
    <font>
      <b/>
      <sz val="8"/>
      <color theme="1"/>
      <name val="Calibri Light"/>
      <family val="2"/>
    </font>
    <font>
      <sz val="9"/>
      <color theme="0"/>
      <name val="Calibri Light"/>
      <family val="2"/>
    </font>
    <font>
      <b/>
      <sz val="11"/>
      <color theme="1"/>
      <name val="Calibri Light"/>
      <family val="2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7"/>
      <color theme="0"/>
      <name val="Calibri Light"/>
      <family val="2"/>
    </font>
    <font>
      <sz val="6"/>
      <color theme="0"/>
      <name val="Calibri Light"/>
      <family val="2"/>
    </font>
    <font>
      <b/>
      <sz val="8"/>
      <color theme="0"/>
      <name val="Calibri Light"/>
      <family val="2"/>
    </font>
    <font>
      <b/>
      <sz val="12"/>
      <color theme="1"/>
      <name val="Calibri Light"/>
      <family val="2"/>
    </font>
    <font>
      <b/>
      <sz val="14"/>
      <color theme="1"/>
      <name val="Calibri Light"/>
      <family val="2"/>
    </font>
    <font>
      <sz val="8"/>
      <color theme="1"/>
      <name val="Calibri Light"/>
      <family val="2"/>
    </font>
    <font>
      <b/>
      <sz val="11"/>
      <name val="Calibri Light"/>
      <family val="2"/>
    </font>
    <font>
      <sz val="10"/>
      <name val="Calibri Light"/>
      <family val="2"/>
    </font>
    <font>
      <sz val="11"/>
      <name val="Calibri Light"/>
      <family val="2"/>
    </font>
    <font>
      <sz val="11"/>
      <color theme="0"/>
      <name val="Calibri Light"/>
      <family val="2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99000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3" tint="-0.24994659260841701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3" tint="-0.24994659260841701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3" tint="-0.24994659260841701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/>
      <bottom style="thin">
        <color indexed="64"/>
      </bottom>
      <diagonal/>
    </border>
    <border>
      <left/>
      <right style="medium">
        <color theme="3" tint="-0.24994659260841701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theme="8" tint="-0.499984740745262"/>
      </bottom>
      <diagonal/>
    </border>
    <border>
      <left/>
      <right style="medium">
        <color theme="3" tint="-0.24994659260841701"/>
      </right>
      <top style="thin">
        <color indexed="64"/>
      </top>
      <bottom style="medium">
        <color theme="8" tint="-0.499984740745262"/>
      </bottom>
      <diagonal/>
    </border>
    <border>
      <left style="medium">
        <color theme="8" tint="-0.499984740745262"/>
      </left>
      <right/>
      <top style="thin">
        <color indexed="64"/>
      </top>
      <bottom style="medium">
        <color theme="8" tint="-0.499984740745262"/>
      </bottom>
      <diagonal/>
    </border>
    <border>
      <left/>
      <right style="medium">
        <color theme="3" tint="-0.24994659260841701"/>
      </right>
      <top/>
      <bottom/>
      <diagonal/>
    </border>
    <border>
      <left/>
      <right style="medium">
        <color theme="3" tint="-0.24994659260841701"/>
      </right>
      <top style="thin">
        <color indexed="64"/>
      </top>
      <bottom/>
      <diagonal/>
    </border>
  </borders>
  <cellStyleXfs count="6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165" fontId="1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" fillId="0" borderId="0"/>
  </cellStyleXfs>
  <cellXfs count="497">
    <xf numFmtId="0" fontId="0" fillId="0" borderId="0" xfId="0"/>
    <xf numFmtId="3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1" fillId="0" borderId="10" xfId="0" applyFont="1" applyFill="1" applyBorder="1" applyAlignment="1">
      <alignment horizontal="left" vertical="center" wrapText="1"/>
    </xf>
    <xf numFmtId="3" fontId="25" fillId="33" borderId="0" xfId="0" applyNumberFormat="1" applyFont="1" applyFill="1" applyAlignment="1">
      <alignment horizontal="center"/>
    </xf>
    <xf numFmtId="0" fontId="25" fillId="33" borderId="0" xfId="0" applyFont="1" applyFill="1" applyAlignment="1">
      <alignment horizontal="center"/>
    </xf>
    <xf numFmtId="0" fontId="26" fillId="36" borderId="0" xfId="0" applyFont="1" applyFill="1" applyAlignment="1">
      <alignment horizontal="center"/>
    </xf>
    <xf numFmtId="0" fontId="24" fillId="0" borderId="0" xfId="0" applyFont="1" applyAlignment="1">
      <alignment horizontal="left"/>
    </xf>
    <xf numFmtId="0" fontId="28" fillId="36" borderId="0" xfId="0" applyFont="1" applyFill="1" applyAlignment="1">
      <alignment horizontal="center"/>
    </xf>
    <xf numFmtId="0" fontId="28" fillId="36" borderId="13" xfId="0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3" fontId="31" fillId="35" borderId="11" xfId="0" applyNumberFormat="1" applyFont="1" applyFill="1" applyBorder="1" applyAlignment="1">
      <alignment horizontal="center"/>
    </xf>
    <xf numFmtId="3" fontId="31" fillId="0" borderId="10" xfId="0" applyNumberFormat="1" applyFont="1" applyFill="1" applyBorder="1" applyAlignment="1">
      <alignment horizontal="center"/>
    </xf>
    <xf numFmtId="0" fontId="28" fillId="36" borderId="25" xfId="0" applyFont="1" applyFill="1" applyBorder="1" applyAlignment="1">
      <alignment horizontal="center" vertical="center" wrapText="1"/>
    </xf>
    <xf numFmtId="0" fontId="28" fillId="37" borderId="30" xfId="0" applyFont="1" applyFill="1" applyBorder="1" applyAlignment="1">
      <alignment horizontal="center" vertical="center" wrapText="1"/>
    </xf>
    <xf numFmtId="0" fontId="28" fillId="37" borderId="31" xfId="0" applyFont="1" applyFill="1" applyBorder="1" applyAlignment="1">
      <alignment horizontal="center" vertical="center" wrapText="1"/>
    </xf>
    <xf numFmtId="0" fontId="34" fillId="36" borderId="13" xfId="0" applyFont="1" applyFill="1" applyBorder="1" applyAlignment="1">
      <alignment horizontal="center" vertical="center" wrapText="1"/>
    </xf>
    <xf numFmtId="0" fontId="34" fillId="37" borderId="13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3" fontId="25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35" fillId="36" borderId="37" xfId="0" applyFont="1" applyFill="1" applyBorder="1" applyAlignment="1">
      <alignment horizontal="center" vertical="center" wrapText="1"/>
    </xf>
    <xf numFmtId="0" fontId="35" fillId="37" borderId="37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0" fontId="34" fillId="36" borderId="22" xfId="0" applyFont="1" applyFill="1" applyBorder="1" applyAlignment="1">
      <alignment horizontal="center" vertical="center" wrapText="1"/>
    </xf>
    <xf numFmtId="3" fontId="25" fillId="0" borderId="11" xfId="0" applyNumberFormat="1" applyFont="1" applyFill="1" applyBorder="1" applyAlignment="1">
      <alignment horizontal="center"/>
    </xf>
    <xf numFmtId="3" fontId="32" fillId="0" borderId="10" xfId="0" applyNumberFormat="1" applyFont="1" applyFill="1" applyBorder="1" applyAlignment="1">
      <alignment horizontal="center"/>
    </xf>
    <xf numFmtId="3" fontId="33" fillId="0" borderId="10" xfId="0" applyNumberFormat="1" applyFont="1" applyFill="1" applyBorder="1" applyAlignment="1">
      <alignment horizontal="center"/>
    </xf>
    <xf numFmtId="3" fontId="32" fillId="0" borderId="11" xfId="0" applyNumberFormat="1" applyFont="1" applyFill="1" applyBorder="1" applyAlignment="1">
      <alignment horizontal="center"/>
    </xf>
    <xf numFmtId="3" fontId="32" fillId="0" borderId="29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3" fontId="31" fillId="0" borderId="36" xfId="0" applyNumberFormat="1" applyFont="1" applyFill="1" applyBorder="1" applyAlignment="1">
      <alignment horizontal="center" vertical="center"/>
    </xf>
    <xf numFmtId="3" fontId="31" fillId="0" borderId="10" xfId="0" applyNumberFormat="1" applyFont="1" applyFill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center"/>
    </xf>
    <xf numFmtId="3" fontId="31" fillId="0" borderId="11" xfId="0" applyNumberFormat="1" applyFont="1" applyFill="1" applyBorder="1" applyAlignment="1">
      <alignment horizontal="center"/>
    </xf>
    <xf numFmtId="0" fontId="21" fillId="0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center"/>
    </xf>
    <xf numFmtId="0" fontId="25" fillId="35" borderId="0" xfId="0" applyFont="1" applyFill="1" applyAlignment="1">
      <alignment horizontal="center"/>
    </xf>
    <xf numFmtId="3" fontId="33" fillId="0" borderId="11" xfId="0" applyNumberFormat="1" applyFont="1" applyFill="1" applyBorder="1" applyAlignment="1">
      <alignment horizontal="center"/>
    </xf>
    <xf numFmtId="3" fontId="32" fillId="0" borderId="27" xfId="0" applyNumberFormat="1" applyFont="1" applyFill="1" applyBorder="1" applyAlignment="1">
      <alignment horizontal="center"/>
    </xf>
    <xf numFmtId="3" fontId="32" fillId="0" borderId="28" xfId="0" applyNumberFormat="1" applyFont="1" applyFill="1" applyBorder="1" applyAlignment="1">
      <alignment horizontal="center"/>
    </xf>
    <xf numFmtId="3" fontId="31" fillId="0" borderId="35" xfId="0" applyNumberFormat="1" applyFont="1" applyFill="1" applyBorder="1" applyAlignment="1">
      <alignment horizontal="center" vertical="center"/>
    </xf>
    <xf numFmtId="3" fontId="31" fillId="0" borderId="11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4" fillId="0" borderId="10" xfId="0" applyNumberFormat="1" applyFont="1" applyFill="1" applyBorder="1" applyAlignment="1">
      <alignment horizontal="center"/>
    </xf>
    <xf numFmtId="3" fontId="23" fillId="0" borderId="10" xfId="0" applyNumberFormat="1" applyFont="1" applyFill="1" applyBorder="1" applyAlignment="1">
      <alignment horizontal="center"/>
    </xf>
    <xf numFmtId="3" fontId="23" fillId="35" borderId="10" xfId="0" applyNumberFormat="1" applyFont="1" applyFill="1" applyBorder="1" applyAlignment="1">
      <alignment horizontal="center"/>
    </xf>
    <xf numFmtId="3" fontId="23" fillId="35" borderId="11" xfId="0" applyNumberFormat="1" applyFont="1" applyFill="1" applyBorder="1" applyAlignment="1">
      <alignment horizontal="center"/>
    </xf>
    <xf numFmtId="3" fontId="32" fillId="0" borderId="39" xfId="0" applyNumberFormat="1" applyFont="1" applyFill="1" applyBorder="1" applyAlignment="1">
      <alignment horizontal="center"/>
    </xf>
    <xf numFmtId="3" fontId="33" fillId="0" borderId="39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3" fontId="32" fillId="0" borderId="41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4" fillId="0" borderId="38" xfId="0" applyFont="1" applyFill="1" applyBorder="1" applyAlignment="1">
      <alignment horizontal="left"/>
    </xf>
    <xf numFmtId="3" fontId="23" fillId="0" borderId="10" xfId="0" applyNumberFormat="1" applyFont="1" applyFill="1" applyBorder="1" applyAlignment="1">
      <alignment horizontal="center" vertical="center"/>
    </xf>
    <xf numFmtId="3" fontId="31" fillId="35" borderId="10" xfId="0" applyNumberFormat="1" applyFont="1" applyFill="1" applyBorder="1" applyAlignment="1">
      <alignment horizontal="center"/>
    </xf>
    <xf numFmtId="3" fontId="31" fillId="35" borderId="10" xfId="0" applyNumberFormat="1" applyFont="1" applyFill="1" applyBorder="1" applyAlignment="1">
      <alignment horizontal="center" vertical="center"/>
    </xf>
    <xf numFmtId="3" fontId="25" fillId="35" borderId="11" xfId="0" applyNumberFormat="1" applyFont="1" applyFill="1" applyBorder="1" applyAlignment="1">
      <alignment horizontal="center"/>
    </xf>
    <xf numFmtId="0" fontId="27" fillId="36" borderId="24" xfId="0" applyFont="1" applyFill="1" applyBorder="1" applyAlignment="1">
      <alignment horizontal="center" vertical="center" wrapText="1"/>
    </xf>
    <xf numFmtId="0" fontId="21" fillId="38" borderId="10" xfId="0" applyFont="1" applyFill="1" applyBorder="1" applyAlignment="1">
      <alignment horizontal="left" vertical="center" wrapText="1"/>
    </xf>
    <xf numFmtId="3" fontId="25" fillId="38" borderId="10" xfId="0" applyNumberFormat="1" applyFont="1" applyFill="1" applyBorder="1" applyAlignment="1">
      <alignment horizontal="center"/>
    </xf>
    <xf numFmtId="3" fontId="31" fillId="38" borderId="10" xfId="0" applyNumberFormat="1" applyFont="1" applyFill="1" applyBorder="1" applyAlignment="1">
      <alignment horizontal="center"/>
    </xf>
    <xf numFmtId="3" fontId="31" fillId="38" borderId="11" xfId="0" applyNumberFormat="1" applyFont="1" applyFill="1" applyBorder="1" applyAlignment="1">
      <alignment horizontal="center"/>
    </xf>
    <xf numFmtId="0" fontId="25" fillId="38" borderId="0" xfId="0" applyFont="1" applyFill="1" applyAlignment="1">
      <alignment horizontal="center"/>
    </xf>
    <xf numFmtId="3" fontId="23" fillId="38" borderId="10" xfId="0" applyNumberFormat="1" applyFont="1" applyFill="1" applyBorder="1" applyAlignment="1">
      <alignment horizontal="center"/>
    </xf>
    <xf numFmtId="0" fontId="21" fillId="34" borderId="10" xfId="0" applyFont="1" applyFill="1" applyBorder="1" applyAlignment="1">
      <alignment horizontal="left" vertical="center" wrapText="1"/>
    </xf>
    <xf numFmtId="3" fontId="25" fillId="34" borderId="10" xfId="0" applyNumberFormat="1" applyFont="1" applyFill="1" applyBorder="1" applyAlignment="1">
      <alignment horizontal="center"/>
    </xf>
    <xf numFmtId="3" fontId="31" fillId="34" borderId="10" xfId="0" applyNumberFormat="1" applyFont="1" applyFill="1" applyBorder="1" applyAlignment="1">
      <alignment horizontal="center"/>
    </xf>
    <xf numFmtId="3" fontId="31" fillId="34" borderId="11" xfId="0" applyNumberFormat="1" applyFont="1" applyFill="1" applyBorder="1" applyAlignment="1">
      <alignment horizontal="center"/>
    </xf>
    <xf numFmtId="0" fontId="25" fillId="34" borderId="0" xfId="0" applyFont="1" applyFill="1" applyAlignment="1">
      <alignment horizontal="center"/>
    </xf>
    <xf numFmtId="3" fontId="23" fillId="34" borderId="10" xfId="0" applyNumberFormat="1" applyFont="1" applyFill="1" applyBorder="1" applyAlignment="1">
      <alignment horizontal="center"/>
    </xf>
    <xf numFmtId="3" fontId="32" fillId="34" borderId="10" xfId="0" applyNumberFormat="1" applyFont="1" applyFill="1" applyBorder="1" applyAlignment="1">
      <alignment horizontal="center"/>
    </xf>
    <xf numFmtId="3" fontId="33" fillId="34" borderId="10" xfId="0" applyNumberFormat="1" applyFont="1" applyFill="1" applyBorder="1" applyAlignment="1">
      <alignment horizontal="center"/>
    </xf>
    <xf numFmtId="3" fontId="32" fillId="34" borderId="29" xfId="0" applyNumberFormat="1" applyFont="1" applyFill="1" applyBorder="1" applyAlignment="1">
      <alignment horizontal="center"/>
    </xf>
    <xf numFmtId="3" fontId="32" fillId="34" borderId="34" xfId="0" applyNumberFormat="1" applyFont="1" applyFill="1" applyBorder="1" applyAlignment="1">
      <alignment horizontal="center"/>
    </xf>
    <xf numFmtId="3" fontId="31" fillId="34" borderId="36" xfId="0" applyNumberFormat="1" applyFont="1" applyFill="1" applyBorder="1" applyAlignment="1">
      <alignment horizontal="center" vertical="center"/>
    </xf>
    <xf numFmtId="3" fontId="31" fillId="34" borderId="10" xfId="0" applyNumberFormat="1" applyFont="1" applyFill="1" applyBorder="1" applyAlignment="1">
      <alignment horizontal="center" vertical="center"/>
    </xf>
    <xf numFmtId="49" fontId="25" fillId="34" borderId="11" xfId="0" applyNumberFormat="1" applyFont="1" applyFill="1" applyBorder="1" applyAlignment="1">
      <alignment horizontal="center"/>
    </xf>
    <xf numFmtId="3" fontId="25" fillId="34" borderId="11" xfId="0" applyNumberFormat="1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1" fillId="39" borderId="10" xfId="0" applyFont="1" applyFill="1" applyBorder="1" applyAlignment="1">
      <alignment horizontal="left" vertical="center" wrapText="1"/>
    </xf>
    <xf numFmtId="3" fontId="25" fillId="39" borderId="10" xfId="0" applyNumberFormat="1" applyFont="1" applyFill="1" applyBorder="1" applyAlignment="1">
      <alignment horizontal="center"/>
    </xf>
    <xf numFmtId="3" fontId="31" fillId="39" borderId="10" xfId="0" applyNumberFormat="1" applyFont="1" applyFill="1" applyBorder="1" applyAlignment="1">
      <alignment horizontal="center"/>
    </xf>
    <xf numFmtId="3" fontId="31" fillId="39" borderId="11" xfId="0" applyNumberFormat="1" applyFont="1" applyFill="1" applyBorder="1" applyAlignment="1">
      <alignment horizontal="center"/>
    </xf>
    <xf numFmtId="0" fontId="25" fillId="39" borderId="0" xfId="0" applyFont="1" applyFill="1" applyAlignment="1">
      <alignment horizontal="center"/>
    </xf>
    <xf numFmtId="0" fontId="21" fillId="40" borderId="10" xfId="0" applyFont="1" applyFill="1" applyBorder="1" applyAlignment="1">
      <alignment horizontal="left" vertical="center" wrapText="1"/>
    </xf>
    <xf numFmtId="0" fontId="22" fillId="40" borderId="10" xfId="0" applyFont="1" applyFill="1" applyBorder="1" applyAlignment="1">
      <alignment horizontal="center" vertical="center" wrapText="1"/>
    </xf>
    <xf numFmtId="3" fontId="23" fillId="40" borderId="10" xfId="0" applyNumberFormat="1" applyFont="1" applyFill="1" applyBorder="1" applyAlignment="1">
      <alignment horizontal="center"/>
    </xf>
    <xf numFmtId="3" fontId="24" fillId="40" borderId="10" xfId="0" applyNumberFormat="1" applyFont="1" applyFill="1" applyBorder="1" applyAlignment="1">
      <alignment horizontal="center"/>
    </xf>
    <xf numFmtId="3" fontId="23" fillId="40" borderId="11" xfId="0" applyNumberFormat="1" applyFont="1" applyFill="1" applyBorder="1" applyAlignment="1">
      <alignment horizontal="center"/>
    </xf>
    <xf numFmtId="3" fontId="25" fillId="40" borderId="10" xfId="0" applyNumberFormat="1" applyFont="1" applyFill="1" applyBorder="1" applyAlignment="1">
      <alignment horizontal="center"/>
    </xf>
    <xf numFmtId="3" fontId="31" fillId="40" borderId="10" xfId="0" applyNumberFormat="1" applyFont="1" applyFill="1" applyBorder="1" applyAlignment="1">
      <alignment horizontal="center"/>
    </xf>
    <xf numFmtId="3" fontId="31" fillId="40" borderId="11" xfId="0" applyNumberFormat="1" applyFont="1" applyFill="1" applyBorder="1" applyAlignment="1">
      <alignment horizontal="center"/>
    </xf>
    <xf numFmtId="0" fontId="25" fillId="40" borderId="0" xfId="0" applyFont="1" applyFill="1" applyAlignment="1">
      <alignment horizontal="center"/>
    </xf>
    <xf numFmtId="0" fontId="21" fillId="40" borderId="10" xfId="0" applyFont="1" applyFill="1" applyBorder="1" applyAlignment="1">
      <alignment horizontal="center" vertical="center" wrapText="1"/>
    </xf>
    <xf numFmtId="3" fontId="33" fillId="40" borderId="10" xfId="0" applyNumberFormat="1" applyFont="1" applyFill="1" applyBorder="1" applyAlignment="1">
      <alignment horizontal="center"/>
    </xf>
    <xf numFmtId="3" fontId="32" fillId="40" borderId="10" xfId="0" applyNumberFormat="1" applyFont="1" applyFill="1" applyBorder="1" applyAlignment="1">
      <alignment horizontal="center"/>
    </xf>
    <xf numFmtId="3" fontId="32" fillId="40" borderId="29" xfId="0" applyNumberFormat="1" applyFont="1" applyFill="1" applyBorder="1" applyAlignment="1">
      <alignment horizontal="center"/>
    </xf>
    <xf numFmtId="3" fontId="32" fillId="40" borderId="34" xfId="0" applyNumberFormat="1" applyFont="1" applyFill="1" applyBorder="1" applyAlignment="1">
      <alignment horizontal="center"/>
    </xf>
    <xf numFmtId="3" fontId="31" fillId="40" borderId="36" xfId="0" applyNumberFormat="1" applyFont="1" applyFill="1" applyBorder="1" applyAlignment="1">
      <alignment horizontal="center" vertical="center"/>
    </xf>
    <xf numFmtId="3" fontId="31" fillId="40" borderId="10" xfId="0" applyNumberFormat="1" applyFont="1" applyFill="1" applyBorder="1" applyAlignment="1">
      <alignment horizontal="center" vertical="center"/>
    </xf>
    <xf numFmtId="49" fontId="25" fillId="40" borderId="11" xfId="0" applyNumberFormat="1" applyFont="1" applyFill="1" applyBorder="1" applyAlignment="1">
      <alignment horizontal="center"/>
    </xf>
    <xf numFmtId="3" fontId="25" fillId="40" borderId="11" xfId="0" applyNumberFormat="1" applyFont="1" applyFill="1" applyBorder="1" applyAlignment="1">
      <alignment horizontal="center"/>
    </xf>
    <xf numFmtId="0" fontId="41" fillId="41" borderId="10" xfId="0" applyFont="1" applyFill="1" applyBorder="1" applyAlignment="1">
      <alignment horizontal="left" vertical="center" wrapText="1"/>
    </xf>
    <xf numFmtId="3" fontId="42" fillId="41" borderId="10" xfId="0" applyNumberFormat="1" applyFont="1" applyFill="1" applyBorder="1" applyAlignment="1">
      <alignment horizontal="center"/>
    </xf>
    <xf numFmtId="3" fontId="40" fillId="41" borderId="10" xfId="0" applyNumberFormat="1" applyFont="1" applyFill="1" applyBorder="1" applyAlignment="1">
      <alignment horizontal="center"/>
    </xf>
    <xf numFmtId="3" fontId="40" fillId="41" borderId="11" xfId="0" applyNumberFormat="1" applyFont="1" applyFill="1" applyBorder="1" applyAlignment="1">
      <alignment horizontal="center"/>
    </xf>
    <xf numFmtId="0" fontId="42" fillId="41" borderId="0" xfId="0" applyFont="1" applyFill="1" applyAlignment="1">
      <alignment horizontal="center"/>
    </xf>
    <xf numFmtId="0" fontId="21" fillId="41" borderId="10" xfId="0" applyFont="1" applyFill="1" applyBorder="1" applyAlignment="1">
      <alignment horizontal="left" vertical="center" wrapText="1"/>
    </xf>
    <xf numFmtId="0" fontId="25" fillId="41" borderId="0" xfId="0" applyFont="1" applyFill="1" applyAlignment="1">
      <alignment horizontal="center"/>
    </xf>
    <xf numFmtId="0" fontId="21" fillId="42" borderId="10" xfId="0" applyFont="1" applyFill="1" applyBorder="1" applyAlignment="1">
      <alignment horizontal="left" vertical="center" wrapText="1"/>
    </xf>
    <xf numFmtId="3" fontId="31" fillId="42" borderId="10" xfId="0" applyNumberFormat="1" applyFont="1" applyFill="1" applyBorder="1" applyAlignment="1">
      <alignment horizontal="center"/>
    </xf>
    <xf numFmtId="0" fontId="25" fillId="42" borderId="0" xfId="0" applyFont="1" applyFill="1" applyAlignment="1">
      <alignment horizontal="center"/>
    </xf>
    <xf numFmtId="3" fontId="25" fillId="42" borderId="10" xfId="0" applyNumberFormat="1" applyFont="1" applyFill="1" applyBorder="1" applyAlignment="1">
      <alignment horizontal="center"/>
    </xf>
    <xf numFmtId="3" fontId="31" fillId="42" borderId="11" xfId="0" applyNumberFormat="1" applyFont="1" applyFill="1" applyBorder="1" applyAlignment="1">
      <alignment horizontal="center"/>
    </xf>
    <xf numFmtId="0" fontId="21" fillId="42" borderId="10" xfId="0" applyFont="1" applyFill="1" applyBorder="1" applyAlignment="1">
      <alignment horizontal="center" vertical="center" wrapText="1"/>
    </xf>
    <xf numFmtId="3" fontId="33" fillId="42" borderId="10" xfId="0" applyNumberFormat="1" applyFont="1" applyFill="1" applyBorder="1" applyAlignment="1">
      <alignment horizontal="center"/>
    </xf>
    <xf numFmtId="3" fontId="32" fillId="42" borderId="10" xfId="0" applyNumberFormat="1" applyFont="1" applyFill="1" applyBorder="1" applyAlignment="1">
      <alignment horizontal="center"/>
    </xf>
    <xf numFmtId="3" fontId="32" fillId="42" borderId="29" xfId="0" applyNumberFormat="1" applyFont="1" applyFill="1" applyBorder="1" applyAlignment="1">
      <alignment horizontal="center"/>
    </xf>
    <xf numFmtId="3" fontId="32" fillId="42" borderId="34" xfId="0" applyNumberFormat="1" applyFont="1" applyFill="1" applyBorder="1" applyAlignment="1">
      <alignment horizontal="center"/>
    </xf>
    <xf numFmtId="3" fontId="31" fillId="42" borderId="36" xfId="0" applyNumberFormat="1" applyFont="1" applyFill="1" applyBorder="1" applyAlignment="1">
      <alignment horizontal="center" vertical="center"/>
    </xf>
    <xf numFmtId="3" fontId="31" fillId="42" borderId="10" xfId="0" applyNumberFormat="1" applyFont="1" applyFill="1" applyBorder="1" applyAlignment="1">
      <alignment horizontal="center" vertical="center"/>
    </xf>
    <xf numFmtId="49" fontId="25" fillId="42" borderId="11" xfId="0" applyNumberFormat="1" applyFont="1" applyFill="1" applyBorder="1" applyAlignment="1">
      <alignment horizontal="center"/>
    </xf>
    <xf numFmtId="3" fontId="25" fillId="42" borderId="11" xfId="0" applyNumberFormat="1" applyFont="1" applyFill="1" applyBorder="1" applyAlignment="1">
      <alignment horizontal="center"/>
    </xf>
    <xf numFmtId="0" fontId="21" fillId="43" borderId="10" xfId="0" applyFont="1" applyFill="1" applyBorder="1" applyAlignment="1">
      <alignment horizontal="left" vertical="center" wrapText="1"/>
    </xf>
    <xf numFmtId="3" fontId="25" fillId="43" borderId="10" xfId="0" applyNumberFormat="1" applyFont="1" applyFill="1" applyBorder="1" applyAlignment="1">
      <alignment horizontal="center"/>
    </xf>
    <xf numFmtId="3" fontId="31" fillId="43" borderId="10" xfId="0" applyNumberFormat="1" applyFont="1" applyFill="1" applyBorder="1" applyAlignment="1">
      <alignment horizontal="center"/>
    </xf>
    <xf numFmtId="3" fontId="31" fillId="43" borderId="11" xfId="0" applyNumberFormat="1" applyFont="1" applyFill="1" applyBorder="1" applyAlignment="1">
      <alignment horizontal="center"/>
    </xf>
    <xf numFmtId="0" fontId="25" fillId="43" borderId="0" xfId="0" applyFont="1" applyFill="1" applyAlignment="1">
      <alignment horizontal="center"/>
    </xf>
    <xf numFmtId="0" fontId="21" fillId="43" borderId="10" xfId="0" applyFont="1" applyFill="1" applyBorder="1" applyAlignment="1">
      <alignment horizontal="center" vertical="center" wrapText="1"/>
    </xf>
    <xf numFmtId="3" fontId="33" fillId="43" borderId="10" xfId="0" applyNumberFormat="1" applyFont="1" applyFill="1" applyBorder="1" applyAlignment="1">
      <alignment horizontal="center"/>
    </xf>
    <xf numFmtId="3" fontId="32" fillId="43" borderId="10" xfId="0" applyNumberFormat="1" applyFont="1" applyFill="1" applyBorder="1" applyAlignment="1">
      <alignment horizontal="center"/>
    </xf>
    <xf numFmtId="3" fontId="32" fillId="43" borderId="29" xfId="0" applyNumberFormat="1" applyFont="1" applyFill="1" applyBorder="1" applyAlignment="1">
      <alignment horizontal="center"/>
    </xf>
    <xf numFmtId="3" fontId="32" fillId="43" borderId="34" xfId="0" applyNumberFormat="1" applyFont="1" applyFill="1" applyBorder="1" applyAlignment="1">
      <alignment horizontal="center"/>
    </xf>
    <xf numFmtId="3" fontId="31" fillId="43" borderId="36" xfId="0" applyNumberFormat="1" applyFont="1" applyFill="1" applyBorder="1" applyAlignment="1">
      <alignment horizontal="center" vertical="center"/>
    </xf>
    <xf numFmtId="3" fontId="31" fillId="43" borderId="10" xfId="0" applyNumberFormat="1" applyFont="1" applyFill="1" applyBorder="1" applyAlignment="1">
      <alignment horizontal="center" vertical="center"/>
    </xf>
    <xf numFmtId="49" fontId="25" fillId="43" borderId="11" xfId="0" applyNumberFormat="1" applyFont="1" applyFill="1" applyBorder="1" applyAlignment="1">
      <alignment horizontal="center"/>
    </xf>
    <xf numFmtId="0" fontId="21" fillId="41" borderId="10" xfId="0" applyFont="1" applyFill="1" applyBorder="1" applyAlignment="1">
      <alignment horizontal="center" vertical="center" wrapText="1"/>
    </xf>
    <xf numFmtId="3" fontId="33" fillId="41" borderId="10" xfId="0" applyNumberFormat="1" applyFont="1" applyFill="1" applyBorder="1" applyAlignment="1">
      <alignment horizontal="center"/>
    </xf>
    <xf numFmtId="3" fontId="32" fillId="41" borderId="10" xfId="0" applyNumberFormat="1" applyFont="1" applyFill="1" applyBorder="1" applyAlignment="1">
      <alignment horizontal="center"/>
    </xf>
    <xf numFmtId="3" fontId="32" fillId="41" borderId="29" xfId="0" applyNumberFormat="1" applyFont="1" applyFill="1" applyBorder="1" applyAlignment="1">
      <alignment horizontal="center"/>
    </xf>
    <xf numFmtId="3" fontId="32" fillId="41" borderId="34" xfId="0" applyNumberFormat="1" applyFont="1" applyFill="1" applyBorder="1" applyAlignment="1">
      <alignment horizontal="center"/>
    </xf>
    <xf numFmtId="3" fontId="31" fillId="41" borderId="36" xfId="0" applyNumberFormat="1" applyFont="1" applyFill="1" applyBorder="1" applyAlignment="1">
      <alignment horizontal="center" vertical="center"/>
    </xf>
    <xf numFmtId="3" fontId="31" fillId="41" borderId="10" xfId="0" applyNumberFormat="1" applyFont="1" applyFill="1" applyBorder="1" applyAlignment="1">
      <alignment horizontal="center" vertical="center"/>
    </xf>
    <xf numFmtId="49" fontId="25" fillId="41" borderId="11" xfId="0" applyNumberFormat="1" applyFont="1" applyFill="1" applyBorder="1" applyAlignment="1">
      <alignment horizontal="center"/>
    </xf>
    <xf numFmtId="0" fontId="21" fillId="44" borderId="10" xfId="0" applyFont="1" applyFill="1" applyBorder="1" applyAlignment="1">
      <alignment horizontal="left" vertical="center" wrapText="1"/>
    </xf>
    <xf numFmtId="0" fontId="21" fillId="44" borderId="10" xfId="0" applyFont="1" applyFill="1" applyBorder="1" applyAlignment="1">
      <alignment horizontal="center" vertical="center" wrapText="1"/>
    </xf>
    <xf numFmtId="3" fontId="33" fillId="44" borderId="10" xfId="0" applyNumberFormat="1" applyFont="1" applyFill="1" applyBorder="1" applyAlignment="1">
      <alignment horizontal="center"/>
    </xf>
    <xf numFmtId="3" fontId="32" fillId="44" borderId="10" xfId="0" applyNumberFormat="1" applyFont="1" applyFill="1" applyBorder="1" applyAlignment="1">
      <alignment horizontal="center"/>
    </xf>
    <xf numFmtId="3" fontId="32" fillId="44" borderId="29" xfId="0" applyNumberFormat="1" applyFont="1" applyFill="1" applyBorder="1" applyAlignment="1">
      <alignment horizontal="center"/>
    </xf>
    <xf numFmtId="3" fontId="32" fillId="44" borderId="34" xfId="0" applyNumberFormat="1" applyFont="1" applyFill="1" applyBorder="1" applyAlignment="1">
      <alignment horizontal="center"/>
    </xf>
    <xf numFmtId="3" fontId="31" fillId="44" borderId="36" xfId="0" applyNumberFormat="1" applyFont="1" applyFill="1" applyBorder="1" applyAlignment="1">
      <alignment horizontal="center" vertical="center"/>
    </xf>
    <xf numFmtId="3" fontId="31" fillId="44" borderId="10" xfId="0" applyNumberFormat="1" applyFont="1" applyFill="1" applyBorder="1" applyAlignment="1">
      <alignment horizontal="center" vertical="center"/>
    </xf>
    <xf numFmtId="49" fontId="25" fillId="44" borderId="11" xfId="0" applyNumberFormat="1" applyFont="1" applyFill="1" applyBorder="1" applyAlignment="1">
      <alignment horizontal="center"/>
    </xf>
    <xf numFmtId="0" fontId="25" fillId="44" borderId="0" xfId="0" applyFont="1" applyFill="1" applyAlignment="1">
      <alignment horizontal="center"/>
    </xf>
    <xf numFmtId="3" fontId="25" fillId="44" borderId="10" xfId="0" applyNumberFormat="1" applyFont="1" applyFill="1" applyBorder="1" applyAlignment="1">
      <alignment horizontal="center"/>
    </xf>
    <xf numFmtId="3" fontId="31" fillId="44" borderId="10" xfId="0" applyNumberFormat="1" applyFont="1" applyFill="1" applyBorder="1" applyAlignment="1">
      <alignment horizontal="center"/>
    </xf>
    <xf numFmtId="3" fontId="31" fillId="44" borderId="11" xfId="0" applyNumberFormat="1" applyFont="1" applyFill="1" applyBorder="1" applyAlignment="1">
      <alignment horizontal="center"/>
    </xf>
    <xf numFmtId="0" fontId="22" fillId="44" borderId="11" xfId="0" applyFont="1" applyFill="1" applyBorder="1" applyAlignment="1">
      <alignment horizontal="center" vertical="center" wrapText="1"/>
    </xf>
    <xf numFmtId="3" fontId="23" fillId="44" borderId="11" xfId="0" applyNumberFormat="1" applyFont="1" applyFill="1" applyBorder="1" applyAlignment="1">
      <alignment horizontal="center"/>
    </xf>
    <xf numFmtId="3" fontId="24" fillId="44" borderId="11" xfId="0" applyNumberFormat="1" applyFont="1" applyFill="1" applyBorder="1" applyAlignment="1">
      <alignment horizontal="center"/>
    </xf>
    <xf numFmtId="3" fontId="25" fillId="44" borderId="11" xfId="0" applyNumberFormat="1" applyFont="1" applyFill="1" applyBorder="1" applyAlignment="1">
      <alignment horizontal="center"/>
    </xf>
    <xf numFmtId="3" fontId="25" fillId="43" borderId="11" xfId="0" applyNumberFormat="1" applyFont="1" applyFill="1" applyBorder="1" applyAlignment="1">
      <alignment horizontal="center"/>
    </xf>
    <xf numFmtId="0" fontId="21" fillId="45" borderId="10" xfId="0" applyFont="1" applyFill="1" applyBorder="1" applyAlignment="1">
      <alignment horizontal="left" vertical="center" wrapText="1"/>
    </xf>
    <xf numFmtId="3" fontId="25" fillId="45" borderId="10" xfId="0" applyNumberFormat="1" applyFont="1" applyFill="1" applyBorder="1" applyAlignment="1">
      <alignment horizontal="center"/>
    </xf>
    <xf numFmtId="3" fontId="31" fillId="45" borderId="10" xfId="0" applyNumberFormat="1" applyFont="1" applyFill="1" applyBorder="1" applyAlignment="1">
      <alignment horizontal="center"/>
    </xf>
    <xf numFmtId="3" fontId="31" fillId="45" borderId="11" xfId="0" applyNumberFormat="1" applyFont="1" applyFill="1" applyBorder="1" applyAlignment="1">
      <alignment horizontal="center"/>
    </xf>
    <xf numFmtId="0" fontId="25" fillId="45" borderId="0" xfId="0" applyFont="1" applyFill="1" applyAlignment="1">
      <alignment horizontal="center"/>
    </xf>
    <xf numFmtId="0" fontId="21" fillId="45" borderId="10" xfId="0" applyFont="1" applyFill="1" applyBorder="1" applyAlignment="1">
      <alignment horizontal="center" vertical="center" wrapText="1"/>
    </xf>
    <xf numFmtId="3" fontId="33" fillId="45" borderId="10" xfId="0" applyNumberFormat="1" applyFont="1" applyFill="1" applyBorder="1" applyAlignment="1">
      <alignment horizontal="center"/>
    </xf>
    <xf numFmtId="3" fontId="32" fillId="45" borderId="10" xfId="0" applyNumberFormat="1" applyFont="1" applyFill="1" applyBorder="1" applyAlignment="1">
      <alignment horizontal="center"/>
    </xf>
    <xf numFmtId="3" fontId="32" fillId="45" borderId="29" xfId="0" applyNumberFormat="1" applyFont="1" applyFill="1" applyBorder="1" applyAlignment="1">
      <alignment horizontal="center"/>
    </xf>
    <xf numFmtId="3" fontId="32" fillId="45" borderId="34" xfId="0" applyNumberFormat="1" applyFont="1" applyFill="1" applyBorder="1" applyAlignment="1">
      <alignment horizontal="center"/>
    </xf>
    <xf numFmtId="3" fontId="31" fillId="45" borderId="36" xfId="0" applyNumberFormat="1" applyFont="1" applyFill="1" applyBorder="1" applyAlignment="1">
      <alignment horizontal="center" vertical="center"/>
    </xf>
    <xf numFmtId="3" fontId="31" fillId="45" borderId="10" xfId="0" applyNumberFormat="1" applyFont="1" applyFill="1" applyBorder="1" applyAlignment="1">
      <alignment horizontal="center" vertical="center"/>
    </xf>
    <xf numFmtId="49" fontId="25" fillId="45" borderId="11" xfId="0" applyNumberFormat="1" applyFont="1" applyFill="1" applyBorder="1" applyAlignment="1">
      <alignment horizontal="center"/>
    </xf>
    <xf numFmtId="3" fontId="25" fillId="45" borderId="11" xfId="0" applyNumberFormat="1" applyFont="1" applyFill="1" applyBorder="1" applyAlignment="1">
      <alignment horizontal="center"/>
    </xf>
    <xf numFmtId="3" fontId="25" fillId="41" borderId="10" xfId="0" applyNumberFormat="1" applyFont="1" applyFill="1" applyBorder="1" applyAlignment="1">
      <alignment horizontal="center"/>
    </xf>
    <xf numFmtId="3" fontId="25" fillId="41" borderId="11" xfId="0" applyNumberFormat="1" applyFont="1" applyFill="1" applyBorder="1" applyAlignment="1">
      <alignment horizontal="center"/>
    </xf>
    <xf numFmtId="3" fontId="31" fillId="41" borderId="11" xfId="0" applyNumberFormat="1" applyFont="1" applyFill="1" applyBorder="1" applyAlignment="1">
      <alignment horizontal="center"/>
    </xf>
    <xf numFmtId="0" fontId="21" fillId="46" borderId="10" xfId="0" applyFont="1" applyFill="1" applyBorder="1" applyAlignment="1">
      <alignment horizontal="left" vertical="center" wrapText="1"/>
    </xf>
    <xf numFmtId="3" fontId="25" fillId="46" borderId="10" xfId="0" applyNumberFormat="1" applyFont="1" applyFill="1" applyBorder="1" applyAlignment="1">
      <alignment horizontal="center"/>
    </xf>
    <xf numFmtId="3" fontId="31" fillId="46" borderId="10" xfId="0" applyNumberFormat="1" applyFont="1" applyFill="1" applyBorder="1" applyAlignment="1">
      <alignment horizontal="center"/>
    </xf>
    <xf numFmtId="3" fontId="31" fillId="46" borderId="11" xfId="0" applyNumberFormat="1" applyFont="1" applyFill="1" applyBorder="1" applyAlignment="1">
      <alignment horizontal="center"/>
    </xf>
    <xf numFmtId="0" fontId="25" fillId="46" borderId="0" xfId="0" applyFont="1" applyFill="1" applyAlignment="1">
      <alignment horizontal="center"/>
    </xf>
    <xf numFmtId="0" fontId="22" fillId="46" borderId="11" xfId="0" applyFont="1" applyFill="1" applyBorder="1" applyAlignment="1">
      <alignment horizontal="center" vertical="center" wrapText="1"/>
    </xf>
    <xf numFmtId="3" fontId="23" fillId="46" borderId="11" xfId="0" applyNumberFormat="1" applyFont="1" applyFill="1" applyBorder="1" applyAlignment="1">
      <alignment horizontal="center"/>
    </xf>
    <xf numFmtId="3" fontId="24" fillId="46" borderId="11" xfId="0" applyNumberFormat="1" applyFont="1" applyFill="1" applyBorder="1" applyAlignment="1">
      <alignment horizontal="center"/>
    </xf>
    <xf numFmtId="0" fontId="21" fillId="46" borderId="10" xfId="0" applyFont="1" applyFill="1" applyBorder="1" applyAlignment="1">
      <alignment horizontal="center" vertical="center" wrapText="1"/>
    </xf>
    <xf numFmtId="3" fontId="33" fillId="46" borderId="10" xfId="0" applyNumberFormat="1" applyFont="1" applyFill="1" applyBorder="1" applyAlignment="1">
      <alignment horizontal="center"/>
    </xf>
    <xf numFmtId="3" fontId="32" fillId="46" borderId="10" xfId="0" applyNumberFormat="1" applyFont="1" applyFill="1" applyBorder="1" applyAlignment="1">
      <alignment horizontal="center"/>
    </xf>
    <xf numFmtId="3" fontId="32" fillId="46" borderId="29" xfId="0" applyNumberFormat="1" applyFont="1" applyFill="1" applyBorder="1" applyAlignment="1">
      <alignment horizontal="center"/>
    </xf>
    <xf numFmtId="3" fontId="32" fillId="46" borderId="34" xfId="0" applyNumberFormat="1" applyFont="1" applyFill="1" applyBorder="1" applyAlignment="1">
      <alignment horizontal="center"/>
    </xf>
    <xf numFmtId="3" fontId="31" fillId="46" borderId="36" xfId="0" applyNumberFormat="1" applyFont="1" applyFill="1" applyBorder="1" applyAlignment="1">
      <alignment horizontal="center" vertical="center"/>
    </xf>
    <xf numFmtId="3" fontId="31" fillId="46" borderId="10" xfId="0" applyNumberFormat="1" applyFont="1" applyFill="1" applyBorder="1" applyAlignment="1">
      <alignment horizontal="center" vertical="center"/>
    </xf>
    <xf numFmtId="49" fontId="25" fillId="46" borderId="11" xfId="0" applyNumberFormat="1" applyFont="1" applyFill="1" applyBorder="1" applyAlignment="1">
      <alignment horizontal="center"/>
    </xf>
    <xf numFmtId="3" fontId="25" fillId="46" borderId="11" xfId="0" applyNumberFormat="1" applyFont="1" applyFill="1" applyBorder="1" applyAlignment="1">
      <alignment horizontal="center"/>
    </xf>
    <xf numFmtId="0" fontId="21" fillId="47" borderId="10" xfId="0" applyFont="1" applyFill="1" applyBorder="1" applyAlignment="1">
      <alignment horizontal="left" vertical="center" wrapText="1"/>
    </xf>
    <xf numFmtId="3" fontId="25" fillId="47" borderId="10" xfId="0" applyNumberFormat="1" applyFont="1" applyFill="1" applyBorder="1" applyAlignment="1">
      <alignment horizontal="center"/>
    </xf>
    <xf numFmtId="3" fontId="31" fillId="47" borderId="10" xfId="0" applyNumberFormat="1" applyFont="1" applyFill="1" applyBorder="1" applyAlignment="1">
      <alignment horizontal="center"/>
    </xf>
    <xf numFmtId="3" fontId="31" fillId="47" borderId="11" xfId="0" applyNumberFormat="1" applyFont="1" applyFill="1" applyBorder="1" applyAlignment="1">
      <alignment horizontal="center"/>
    </xf>
    <xf numFmtId="0" fontId="25" fillId="47" borderId="0" xfId="0" applyFont="1" applyFill="1" applyAlignment="1">
      <alignment horizontal="center"/>
    </xf>
    <xf numFmtId="0" fontId="22" fillId="47" borderId="10" xfId="0" applyFont="1" applyFill="1" applyBorder="1" applyAlignment="1">
      <alignment horizontal="center" vertical="center" wrapText="1"/>
    </xf>
    <xf numFmtId="3" fontId="23" fillId="47" borderId="10" xfId="0" applyNumberFormat="1" applyFont="1" applyFill="1" applyBorder="1" applyAlignment="1">
      <alignment horizontal="center"/>
    </xf>
    <xf numFmtId="3" fontId="24" fillId="47" borderId="10" xfId="0" applyNumberFormat="1" applyFont="1" applyFill="1" applyBorder="1" applyAlignment="1">
      <alignment horizontal="center"/>
    </xf>
    <xf numFmtId="3" fontId="23" fillId="47" borderId="11" xfId="0" applyNumberFormat="1" applyFont="1" applyFill="1" applyBorder="1" applyAlignment="1">
      <alignment horizontal="center"/>
    </xf>
    <xf numFmtId="0" fontId="21" fillId="48" borderId="10" xfId="0" applyFont="1" applyFill="1" applyBorder="1" applyAlignment="1">
      <alignment horizontal="left" vertical="center" wrapText="1"/>
    </xf>
    <xf numFmtId="3" fontId="25" fillId="48" borderId="10" xfId="0" applyNumberFormat="1" applyFont="1" applyFill="1" applyBorder="1" applyAlignment="1">
      <alignment horizontal="center"/>
    </xf>
    <xf numFmtId="3" fontId="31" fillId="48" borderId="10" xfId="0" applyNumberFormat="1" applyFont="1" applyFill="1" applyBorder="1" applyAlignment="1">
      <alignment horizontal="center"/>
    </xf>
    <xf numFmtId="3" fontId="31" fillId="48" borderId="11" xfId="0" applyNumberFormat="1" applyFont="1" applyFill="1" applyBorder="1" applyAlignment="1">
      <alignment horizontal="center"/>
    </xf>
    <xf numFmtId="0" fontId="25" fillId="48" borderId="0" xfId="0" applyFont="1" applyFill="1" applyAlignment="1">
      <alignment horizontal="center"/>
    </xf>
    <xf numFmtId="0" fontId="22" fillId="48" borderId="10" xfId="0" applyFont="1" applyFill="1" applyBorder="1" applyAlignment="1">
      <alignment horizontal="center" vertical="center" wrapText="1"/>
    </xf>
    <xf numFmtId="3" fontId="23" fillId="48" borderId="10" xfId="0" applyNumberFormat="1" applyFont="1" applyFill="1" applyBorder="1" applyAlignment="1">
      <alignment horizontal="center"/>
    </xf>
    <xf numFmtId="3" fontId="24" fillId="48" borderId="10" xfId="0" applyNumberFormat="1" applyFont="1" applyFill="1" applyBorder="1" applyAlignment="1">
      <alignment horizontal="center"/>
    </xf>
    <xf numFmtId="3" fontId="23" fillId="48" borderId="11" xfId="0" applyNumberFormat="1" applyFont="1" applyFill="1" applyBorder="1" applyAlignment="1">
      <alignment horizontal="center"/>
    </xf>
    <xf numFmtId="0" fontId="21" fillId="48" borderId="10" xfId="0" applyFont="1" applyFill="1" applyBorder="1" applyAlignment="1">
      <alignment horizontal="center" vertical="center" wrapText="1"/>
    </xf>
    <xf numFmtId="3" fontId="33" fillId="48" borderId="10" xfId="0" applyNumberFormat="1" applyFont="1" applyFill="1" applyBorder="1" applyAlignment="1">
      <alignment horizontal="center"/>
    </xf>
    <xf numFmtId="3" fontId="32" fillId="48" borderId="10" xfId="0" applyNumberFormat="1" applyFont="1" applyFill="1" applyBorder="1" applyAlignment="1">
      <alignment horizontal="center"/>
    </xf>
    <xf numFmtId="3" fontId="32" fillId="48" borderId="29" xfId="0" applyNumberFormat="1" applyFont="1" applyFill="1" applyBorder="1" applyAlignment="1">
      <alignment horizontal="center"/>
    </xf>
    <xf numFmtId="3" fontId="32" fillId="48" borderId="34" xfId="0" applyNumberFormat="1" applyFont="1" applyFill="1" applyBorder="1" applyAlignment="1">
      <alignment horizontal="center"/>
    </xf>
    <xf numFmtId="3" fontId="31" fillId="48" borderId="36" xfId="0" applyNumberFormat="1" applyFont="1" applyFill="1" applyBorder="1" applyAlignment="1">
      <alignment horizontal="center" vertical="center"/>
    </xf>
    <xf numFmtId="3" fontId="31" fillId="48" borderId="10" xfId="0" applyNumberFormat="1" applyFont="1" applyFill="1" applyBorder="1" applyAlignment="1">
      <alignment horizontal="center" vertical="center"/>
    </xf>
    <xf numFmtId="49" fontId="25" fillId="48" borderId="11" xfId="0" applyNumberFormat="1" applyFont="1" applyFill="1" applyBorder="1" applyAlignment="1">
      <alignment horizontal="center"/>
    </xf>
    <xf numFmtId="3" fontId="25" fillId="48" borderId="11" xfId="0" applyNumberFormat="1" applyFont="1" applyFill="1" applyBorder="1" applyAlignment="1">
      <alignment horizontal="center"/>
    </xf>
    <xf numFmtId="0" fontId="21" fillId="49" borderId="10" xfId="0" applyFont="1" applyFill="1" applyBorder="1" applyAlignment="1">
      <alignment horizontal="left" vertical="center" wrapText="1"/>
    </xf>
    <xf numFmtId="3" fontId="25" fillId="49" borderId="10" xfId="0" applyNumberFormat="1" applyFont="1" applyFill="1" applyBorder="1" applyAlignment="1">
      <alignment horizontal="center"/>
    </xf>
    <xf numFmtId="3" fontId="25" fillId="49" borderId="11" xfId="0" applyNumberFormat="1" applyFont="1" applyFill="1" applyBorder="1" applyAlignment="1">
      <alignment horizontal="center"/>
    </xf>
    <xf numFmtId="3" fontId="31" fillId="49" borderId="11" xfId="0" applyNumberFormat="1" applyFont="1" applyFill="1" applyBorder="1" applyAlignment="1">
      <alignment horizontal="center"/>
    </xf>
    <xf numFmtId="0" fontId="25" fillId="49" borderId="0" xfId="0" applyFont="1" applyFill="1" applyAlignment="1">
      <alignment horizontal="center"/>
    </xf>
    <xf numFmtId="3" fontId="31" fillId="49" borderId="10" xfId="0" applyNumberFormat="1" applyFont="1" applyFill="1" applyBorder="1" applyAlignment="1">
      <alignment horizontal="center"/>
    </xf>
    <xf numFmtId="0" fontId="22" fillId="49" borderId="11" xfId="0" applyFont="1" applyFill="1" applyBorder="1" applyAlignment="1">
      <alignment horizontal="center" vertical="center" wrapText="1"/>
    </xf>
    <xf numFmtId="3" fontId="23" fillId="49" borderId="11" xfId="0" applyNumberFormat="1" applyFont="1" applyFill="1" applyBorder="1" applyAlignment="1">
      <alignment horizontal="center"/>
    </xf>
    <xf numFmtId="3" fontId="24" fillId="49" borderId="11" xfId="0" applyNumberFormat="1" applyFont="1" applyFill="1" applyBorder="1" applyAlignment="1">
      <alignment horizontal="center"/>
    </xf>
    <xf numFmtId="0" fontId="21" fillId="49" borderId="10" xfId="0" applyFont="1" applyFill="1" applyBorder="1" applyAlignment="1">
      <alignment horizontal="center" vertical="center" wrapText="1"/>
    </xf>
    <xf numFmtId="3" fontId="33" fillId="49" borderId="10" xfId="0" applyNumberFormat="1" applyFont="1" applyFill="1" applyBorder="1" applyAlignment="1">
      <alignment horizontal="center"/>
    </xf>
    <xf numFmtId="3" fontId="32" fillId="49" borderId="10" xfId="0" applyNumberFormat="1" applyFont="1" applyFill="1" applyBorder="1" applyAlignment="1">
      <alignment horizontal="center"/>
    </xf>
    <xf numFmtId="3" fontId="32" fillId="49" borderId="29" xfId="0" applyNumberFormat="1" applyFont="1" applyFill="1" applyBorder="1" applyAlignment="1">
      <alignment horizontal="center"/>
    </xf>
    <xf numFmtId="3" fontId="32" fillId="49" borderId="34" xfId="0" applyNumberFormat="1" applyFont="1" applyFill="1" applyBorder="1" applyAlignment="1">
      <alignment horizontal="center"/>
    </xf>
    <xf numFmtId="3" fontId="31" fillId="49" borderId="36" xfId="0" applyNumberFormat="1" applyFont="1" applyFill="1" applyBorder="1" applyAlignment="1">
      <alignment horizontal="center" vertical="center"/>
    </xf>
    <xf numFmtId="3" fontId="31" fillId="49" borderId="10" xfId="0" applyNumberFormat="1" applyFont="1" applyFill="1" applyBorder="1" applyAlignment="1">
      <alignment horizontal="center" vertical="center"/>
    </xf>
    <xf numFmtId="49" fontId="25" fillId="49" borderId="11" xfId="0" applyNumberFormat="1" applyFont="1" applyFill="1" applyBorder="1" applyAlignment="1">
      <alignment horizontal="center"/>
    </xf>
    <xf numFmtId="0" fontId="21" fillId="50" borderId="10" xfId="0" applyFont="1" applyFill="1" applyBorder="1" applyAlignment="1">
      <alignment horizontal="left" vertical="center" wrapText="1"/>
    </xf>
    <xf numFmtId="3" fontId="25" fillId="50" borderId="10" xfId="0" applyNumberFormat="1" applyFont="1" applyFill="1" applyBorder="1" applyAlignment="1">
      <alignment horizontal="center"/>
    </xf>
    <xf numFmtId="3" fontId="31" fillId="50" borderId="10" xfId="0" applyNumberFormat="1" applyFont="1" applyFill="1" applyBorder="1" applyAlignment="1">
      <alignment horizontal="center"/>
    </xf>
    <xf numFmtId="3" fontId="31" fillId="50" borderId="11" xfId="0" applyNumberFormat="1" applyFont="1" applyFill="1" applyBorder="1" applyAlignment="1">
      <alignment horizontal="center"/>
    </xf>
    <xf numFmtId="0" fontId="25" fillId="50" borderId="0" xfId="0" applyFont="1" applyFill="1" applyAlignment="1">
      <alignment horizontal="center"/>
    </xf>
    <xf numFmtId="0" fontId="22" fillId="50" borderId="10" xfId="0" applyFont="1" applyFill="1" applyBorder="1" applyAlignment="1">
      <alignment horizontal="center" vertical="center" wrapText="1"/>
    </xf>
    <xf numFmtId="3" fontId="23" fillId="50" borderId="10" xfId="0" applyNumberFormat="1" applyFont="1" applyFill="1" applyBorder="1" applyAlignment="1">
      <alignment horizontal="center"/>
    </xf>
    <xf numFmtId="3" fontId="24" fillId="50" borderId="10" xfId="0" applyNumberFormat="1" applyFont="1" applyFill="1" applyBorder="1" applyAlignment="1">
      <alignment horizontal="center"/>
    </xf>
    <xf numFmtId="3" fontId="23" fillId="50" borderId="11" xfId="0" applyNumberFormat="1" applyFont="1" applyFill="1" applyBorder="1" applyAlignment="1">
      <alignment horizontal="center"/>
    </xf>
    <xf numFmtId="0" fontId="21" fillId="50" borderId="10" xfId="0" applyFont="1" applyFill="1" applyBorder="1" applyAlignment="1">
      <alignment horizontal="center" vertical="center" wrapText="1"/>
    </xf>
    <xf numFmtId="3" fontId="33" fillId="50" borderId="10" xfId="0" applyNumberFormat="1" applyFont="1" applyFill="1" applyBorder="1" applyAlignment="1">
      <alignment horizontal="center"/>
    </xf>
    <xf numFmtId="3" fontId="32" fillId="50" borderId="10" xfId="0" applyNumberFormat="1" applyFont="1" applyFill="1" applyBorder="1" applyAlignment="1">
      <alignment horizontal="center"/>
    </xf>
    <xf numFmtId="3" fontId="32" fillId="50" borderId="29" xfId="0" applyNumberFormat="1" applyFont="1" applyFill="1" applyBorder="1" applyAlignment="1">
      <alignment horizontal="center"/>
    </xf>
    <xf numFmtId="3" fontId="32" fillId="50" borderId="34" xfId="0" applyNumberFormat="1" applyFont="1" applyFill="1" applyBorder="1" applyAlignment="1">
      <alignment horizontal="center"/>
    </xf>
    <xf numFmtId="3" fontId="31" fillId="50" borderId="36" xfId="0" applyNumberFormat="1" applyFont="1" applyFill="1" applyBorder="1" applyAlignment="1">
      <alignment horizontal="center" vertical="center"/>
    </xf>
    <xf numFmtId="3" fontId="31" fillId="50" borderId="10" xfId="0" applyNumberFormat="1" applyFont="1" applyFill="1" applyBorder="1" applyAlignment="1">
      <alignment horizontal="center" vertical="center"/>
    </xf>
    <xf numFmtId="49" fontId="25" fillId="50" borderId="11" xfId="0" applyNumberFormat="1" applyFont="1" applyFill="1" applyBorder="1" applyAlignment="1">
      <alignment horizontal="center"/>
    </xf>
    <xf numFmtId="3" fontId="25" fillId="50" borderId="11" xfId="0" applyNumberFormat="1" applyFont="1" applyFill="1" applyBorder="1" applyAlignment="1">
      <alignment horizontal="center"/>
    </xf>
    <xf numFmtId="0" fontId="21" fillId="51" borderId="10" xfId="0" applyFont="1" applyFill="1" applyBorder="1" applyAlignment="1">
      <alignment horizontal="left" vertical="center" wrapText="1"/>
    </xf>
    <xf numFmtId="3" fontId="25" fillId="51" borderId="10" xfId="0" applyNumberFormat="1" applyFont="1" applyFill="1" applyBorder="1" applyAlignment="1">
      <alignment horizontal="center"/>
    </xf>
    <xf numFmtId="3" fontId="31" fillId="51" borderId="10" xfId="0" applyNumberFormat="1" applyFont="1" applyFill="1" applyBorder="1" applyAlignment="1">
      <alignment horizontal="center"/>
    </xf>
    <xf numFmtId="3" fontId="31" fillId="51" borderId="11" xfId="0" applyNumberFormat="1" applyFont="1" applyFill="1" applyBorder="1" applyAlignment="1">
      <alignment horizontal="center"/>
    </xf>
    <xf numFmtId="0" fontId="25" fillId="51" borderId="0" xfId="0" applyFont="1" applyFill="1" applyAlignment="1">
      <alignment horizontal="center"/>
    </xf>
    <xf numFmtId="0" fontId="22" fillId="51" borderId="10" xfId="0" applyFont="1" applyFill="1" applyBorder="1" applyAlignment="1">
      <alignment horizontal="center" vertical="center" wrapText="1"/>
    </xf>
    <xf numFmtId="3" fontId="23" fillId="51" borderId="10" xfId="0" applyNumberFormat="1" applyFont="1" applyFill="1" applyBorder="1" applyAlignment="1">
      <alignment horizontal="center"/>
    </xf>
    <xf numFmtId="3" fontId="24" fillId="51" borderId="10" xfId="0" applyNumberFormat="1" applyFont="1" applyFill="1" applyBorder="1" applyAlignment="1">
      <alignment horizontal="center"/>
    </xf>
    <xf numFmtId="3" fontId="23" fillId="51" borderId="11" xfId="0" applyNumberFormat="1" applyFont="1" applyFill="1" applyBorder="1" applyAlignment="1">
      <alignment horizontal="center"/>
    </xf>
    <xf numFmtId="0" fontId="21" fillId="51" borderId="10" xfId="0" applyFont="1" applyFill="1" applyBorder="1" applyAlignment="1">
      <alignment horizontal="center" vertical="center" wrapText="1"/>
    </xf>
    <xf numFmtId="3" fontId="33" fillId="51" borderId="10" xfId="0" applyNumberFormat="1" applyFont="1" applyFill="1" applyBorder="1" applyAlignment="1">
      <alignment horizontal="center"/>
    </xf>
    <xf numFmtId="3" fontId="32" fillId="51" borderId="10" xfId="0" applyNumberFormat="1" applyFont="1" applyFill="1" applyBorder="1" applyAlignment="1">
      <alignment horizontal="center"/>
    </xf>
    <xf numFmtId="3" fontId="32" fillId="51" borderId="29" xfId="0" applyNumberFormat="1" applyFont="1" applyFill="1" applyBorder="1" applyAlignment="1">
      <alignment horizontal="center"/>
    </xf>
    <xf numFmtId="3" fontId="32" fillId="51" borderId="34" xfId="0" applyNumberFormat="1" applyFont="1" applyFill="1" applyBorder="1" applyAlignment="1">
      <alignment horizontal="center"/>
    </xf>
    <xf numFmtId="3" fontId="31" fillId="51" borderId="36" xfId="0" applyNumberFormat="1" applyFont="1" applyFill="1" applyBorder="1" applyAlignment="1">
      <alignment horizontal="center" vertical="center"/>
    </xf>
    <xf numFmtId="3" fontId="31" fillId="51" borderId="10" xfId="0" applyNumberFormat="1" applyFont="1" applyFill="1" applyBorder="1" applyAlignment="1">
      <alignment horizontal="center" vertical="center"/>
    </xf>
    <xf numFmtId="49" fontId="25" fillId="51" borderId="11" xfId="0" applyNumberFormat="1" applyFont="1" applyFill="1" applyBorder="1" applyAlignment="1">
      <alignment horizontal="center"/>
    </xf>
    <xf numFmtId="3" fontId="25" fillId="51" borderId="11" xfId="0" applyNumberFormat="1" applyFont="1" applyFill="1" applyBorder="1" applyAlignment="1">
      <alignment horizontal="center"/>
    </xf>
    <xf numFmtId="0" fontId="21" fillId="52" borderId="10" xfId="0" applyFont="1" applyFill="1" applyBorder="1" applyAlignment="1">
      <alignment horizontal="left" vertical="center" wrapText="1"/>
    </xf>
    <xf numFmtId="3" fontId="25" fillId="52" borderId="10" xfId="0" applyNumberFormat="1" applyFont="1" applyFill="1" applyBorder="1" applyAlignment="1">
      <alignment horizontal="center"/>
    </xf>
    <xf numFmtId="3" fontId="31" fillId="52" borderId="10" xfId="0" applyNumberFormat="1" applyFont="1" applyFill="1" applyBorder="1" applyAlignment="1">
      <alignment horizontal="center"/>
    </xf>
    <xf numFmtId="3" fontId="31" fillId="52" borderId="11" xfId="0" applyNumberFormat="1" applyFont="1" applyFill="1" applyBorder="1" applyAlignment="1">
      <alignment horizontal="center"/>
    </xf>
    <xf numFmtId="0" fontId="25" fillId="52" borderId="0" xfId="0" applyFont="1" applyFill="1" applyAlignment="1">
      <alignment horizontal="center"/>
    </xf>
    <xf numFmtId="0" fontId="22" fillId="52" borderId="10" xfId="0" applyFont="1" applyFill="1" applyBorder="1" applyAlignment="1">
      <alignment horizontal="center" vertical="center" wrapText="1"/>
    </xf>
    <xf numFmtId="3" fontId="23" fillId="52" borderId="10" xfId="0" applyNumberFormat="1" applyFont="1" applyFill="1" applyBorder="1" applyAlignment="1">
      <alignment horizontal="center"/>
    </xf>
    <xf numFmtId="3" fontId="24" fillId="52" borderId="10" xfId="0" applyNumberFormat="1" applyFont="1" applyFill="1" applyBorder="1" applyAlignment="1">
      <alignment horizontal="center"/>
    </xf>
    <xf numFmtId="3" fontId="23" fillId="52" borderId="11" xfId="0" applyNumberFormat="1" applyFont="1" applyFill="1" applyBorder="1" applyAlignment="1">
      <alignment horizontal="center"/>
    </xf>
    <xf numFmtId="0" fontId="21" fillId="53" borderId="10" xfId="0" applyFont="1" applyFill="1" applyBorder="1" applyAlignment="1">
      <alignment horizontal="left" vertical="center" wrapText="1"/>
    </xf>
    <xf numFmtId="3" fontId="25" fillId="53" borderId="10" xfId="0" applyNumberFormat="1" applyFont="1" applyFill="1" applyBorder="1" applyAlignment="1">
      <alignment horizontal="center"/>
    </xf>
    <xf numFmtId="3" fontId="31" fillId="53" borderId="10" xfId="0" applyNumberFormat="1" applyFont="1" applyFill="1" applyBorder="1" applyAlignment="1">
      <alignment horizontal="center"/>
    </xf>
    <xf numFmtId="3" fontId="31" fillId="53" borderId="11" xfId="0" applyNumberFormat="1" applyFont="1" applyFill="1" applyBorder="1" applyAlignment="1">
      <alignment horizontal="center"/>
    </xf>
    <xf numFmtId="0" fontId="25" fillId="53" borderId="0" xfId="0" applyFont="1" applyFill="1" applyAlignment="1">
      <alignment horizontal="center"/>
    </xf>
    <xf numFmtId="0" fontId="22" fillId="53" borderId="10" xfId="0" applyFont="1" applyFill="1" applyBorder="1" applyAlignment="1">
      <alignment horizontal="center" vertical="center" wrapText="1"/>
    </xf>
    <xf numFmtId="3" fontId="23" fillId="53" borderId="10" xfId="0" applyNumberFormat="1" applyFont="1" applyFill="1" applyBorder="1" applyAlignment="1">
      <alignment horizontal="center"/>
    </xf>
    <xf numFmtId="3" fontId="24" fillId="53" borderId="10" xfId="0" applyNumberFormat="1" applyFont="1" applyFill="1" applyBorder="1" applyAlignment="1">
      <alignment horizontal="center"/>
    </xf>
    <xf numFmtId="3" fontId="23" fillId="53" borderId="11" xfId="0" applyNumberFormat="1" applyFont="1" applyFill="1" applyBorder="1" applyAlignment="1">
      <alignment horizontal="center"/>
    </xf>
    <xf numFmtId="0" fontId="21" fillId="53" borderId="10" xfId="0" applyFont="1" applyFill="1" applyBorder="1" applyAlignment="1">
      <alignment horizontal="center" vertical="center" wrapText="1"/>
    </xf>
    <xf numFmtId="3" fontId="33" fillId="53" borderId="10" xfId="0" applyNumberFormat="1" applyFont="1" applyFill="1" applyBorder="1" applyAlignment="1">
      <alignment horizontal="center"/>
    </xf>
    <xf numFmtId="3" fontId="32" fillId="53" borderId="10" xfId="0" applyNumberFormat="1" applyFont="1" applyFill="1" applyBorder="1" applyAlignment="1">
      <alignment horizontal="center"/>
    </xf>
    <xf numFmtId="3" fontId="32" fillId="53" borderId="29" xfId="0" applyNumberFormat="1" applyFont="1" applyFill="1" applyBorder="1" applyAlignment="1">
      <alignment horizontal="center"/>
    </xf>
    <xf numFmtId="3" fontId="32" fillId="53" borderId="34" xfId="0" applyNumberFormat="1" applyFont="1" applyFill="1" applyBorder="1" applyAlignment="1">
      <alignment horizontal="center"/>
    </xf>
    <xf numFmtId="3" fontId="31" fillId="53" borderId="36" xfId="0" applyNumberFormat="1" applyFont="1" applyFill="1" applyBorder="1" applyAlignment="1">
      <alignment horizontal="center" vertical="center"/>
    </xf>
    <xf numFmtId="3" fontId="31" fillId="53" borderId="10" xfId="0" applyNumberFormat="1" applyFont="1" applyFill="1" applyBorder="1" applyAlignment="1">
      <alignment horizontal="center" vertical="center"/>
    </xf>
    <xf numFmtId="49" fontId="25" fillId="53" borderId="11" xfId="0" applyNumberFormat="1" applyFont="1" applyFill="1" applyBorder="1" applyAlignment="1">
      <alignment horizontal="center"/>
    </xf>
    <xf numFmtId="0" fontId="21" fillId="52" borderId="10" xfId="0" applyFont="1" applyFill="1" applyBorder="1" applyAlignment="1">
      <alignment horizontal="center" vertical="center" wrapText="1"/>
    </xf>
    <xf numFmtId="3" fontId="33" fillId="52" borderId="10" xfId="0" applyNumberFormat="1" applyFont="1" applyFill="1" applyBorder="1" applyAlignment="1">
      <alignment horizontal="center"/>
    </xf>
    <xf numFmtId="3" fontId="32" fillId="52" borderId="10" xfId="0" applyNumberFormat="1" applyFont="1" applyFill="1" applyBorder="1" applyAlignment="1">
      <alignment horizontal="center"/>
    </xf>
    <xf numFmtId="3" fontId="32" fillId="52" borderId="29" xfId="0" applyNumberFormat="1" applyFont="1" applyFill="1" applyBorder="1" applyAlignment="1">
      <alignment horizontal="center"/>
    </xf>
    <xf numFmtId="3" fontId="32" fillId="52" borderId="34" xfId="0" applyNumberFormat="1" applyFont="1" applyFill="1" applyBorder="1" applyAlignment="1">
      <alignment horizontal="center"/>
    </xf>
    <xf numFmtId="3" fontId="31" fillId="52" borderId="36" xfId="0" applyNumberFormat="1" applyFont="1" applyFill="1" applyBorder="1" applyAlignment="1">
      <alignment horizontal="center" vertical="center"/>
    </xf>
    <xf numFmtId="3" fontId="31" fillId="52" borderId="10" xfId="0" applyNumberFormat="1" applyFont="1" applyFill="1" applyBorder="1" applyAlignment="1">
      <alignment horizontal="center" vertical="center"/>
    </xf>
    <xf numFmtId="49" fontId="25" fillId="52" borderId="11" xfId="0" applyNumberFormat="1" applyFont="1" applyFill="1" applyBorder="1" applyAlignment="1">
      <alignment horizontal="center"/>
    </xf>
    <xf numFmtId="3" fontId="25" fillId="52" borderId="11" xfId="0" applyNumberFormat="1" applyFont="1" applyFill="1" applyBorder="1" applyAlignment="1">
      <alignment horizontal="center"/>
    </xf>
    <xf numFmtId="3" fontId="25" fillId="53" borderId="11" xfId="0" applyNumberFormat="1" applyFont="1" applyFill="1" applyBorder="1" applyAlignment="1">
      <alignment horizontal="center"/>
    </xf>
    <xf numFmtId="0" fontId="21" fillId="54" borderId="10" xfId="0" applyFont="1" applyFill="1" applyBorder="1" applyAlignment="1">
      <alignment horizontal="left" vertical="center" wrapText="1"/>
    </xf>
    <xf numFmtId="3" fontId="25" fillId="54" borderId="10" xfId="0" applyNumberFormat="1" applyFont="1" applyFill="1" applyBorder="1" applyAlignment="1">
      <alignment horizontal="center"/>
    </xf>
    <xf numFmtId="3" fontId="25" fillId="54" borderId="11" xfId="0" applyNumberFormat="1" applyFont="1" applyFill="1" applyBorder="1" applyAlignment="1">
      <alignment horizontal="center"/>
    </xf>
    <xf numFmtId="3" fontId="31" fillId="54" borderId="11" xfId="0" applyNumberFormat="1" applyFont="1" applyFill="1" applyBorder="1" applyAlignment="1">
      <alignment horizontal="center"/>
    </xf>
    <xf numFmtId="0" fontId="25" fillId="54" borderId="0" xfId="0" applyFont="1" applyFill="1" applyAlignment="1">
      <alignment horizontal="center"/>
    </xf>
    <xf numFmtId="3" fontId="31" fillId="54" borderId="10" xfId="0" applyNumberFormat="1" applyFont="1" applyFill="1" applyBorder="1" applyAlignment="1">
      <alignment horizontal="center"/>
    </xf>
    <xf numFmtId="0" fontId="22" fillId="54" borderId="10" xfId="0" applyFont="1" applyFill="1" applyBorder="1" applyAlignment="1">
      <alignment horizontal="center" vertical="center" wrapText="1"/>
    </xf>
    <xf numFmtId="3" fontId="23" fillId="54" borderId="10" xfId="0" applyNumberFormat="1" applyFont="1" applyFill="1" applyBorder="1" applyAlignment="1">
      <alignment horizontal="center"/>
    </xf>
    <xf numFmtId="3" fontId="24" fillId="54" borderId="10" xfId="0" applyNumberFormat="1" applyFont="1" applyFill="1" applyBorder="1" applyAlignment="1">
      <alignment horizontal="center"/>
    </xf>
    <xf numFmtId="3" fontId="23" fillId="54" borderId="11" xfId="0" applyNumberFormat="1" applyFont="1" applyFill="1" applyBorder="1" applyAlignment="1">
      <alignment horizontal="center"/>
    </xf>
    <xf numFmtId="0" fontId="21" fillId="54" borderId="10" xfId="0" applyFont="1" applyFill="1" applyBorder="1" applyAlignment="1">
      <alignment horizontal="center" vertical="center" wrapText="1"/>
    </xf>
    <xf numFmtId="3" fontId="33" fillId="54" borderId="10" xfId="0" applyNumberFormat="1" applyFont="1" applyFill="1" applyBorder="1" applyAlignment="1">
      <alignment horizontal="center"/>
    </xf>
    <xf numFmtId="3" fontId="32" fillId="54" borderId="10" xfId="0" applyNumberFormat="1" applyFont="1" applyFill="1" applyBorder="1" applyAlignment="1">
      <alignment horizontal="center"/>
    </xf>
    <xf numFmtId="3" fontId="32" fillId="54" borderId="29" xfId="0" applyNumberFormat="1" applyFont="1" applyFill="1" applyBorder="1" applyAlignment="1">
      <alignment horizontal="center"/>
    </xf>
    <xf numFmtId="3" fontId="32" fillId="54" borderId="34" xfId="0" applyNumberFormat="1" applyFont="1" applyFill="1" applyBorder="1" applyAlignment="1">
      <alignment horizontal="center"/>
    </xf>
    <xf numFmtId="3" fontId="31" fillId="54" borderId="36" xfId="0" applyNumberFormat="1" applyFont="1" applyFill="1" applyBorder="1" applyAlignment="1">
      <alignment horizontal="center" vertical="center"/>
    </xf>
    <xf numFmtId="3" fontId="31" fillId="54" borderId="10" xfId="0" applyNumberFormat="1" applyFont="1" applyFill="1" applyBorder="1" applyAlignment="1">
      <alignment horizontal="center" vertical="center"/>
    </xf>
    <xf numFmtId="49" fontId="25" fillId="54" borderId="11" xfId="0" applyNumberFormat="1" applyFont="1" applyFill="1" applyBorder="1" applyAlignment="1">
      <alignment horizontal="center"/>
    </xf>
    <xf numFmtId="0" fontId="22" fillId="44" borderId="10" xfId="0" applyFont="1" applyFill="1" applyBorder="1" applyAlignment="1">
      <alignment horizontal="center" vertical="center" wrapText="1"/>
    </xf>
    <xf numFmtId="3" fontId="23" fillId="44" borderId="10" xfId="0" applyNumberFormat="1" applyFont="1" applyFill="1" applyBorder="1" applyAlignment="1">
      <alignment horizontal="center"/>
    </xf>
    <xf numFmtId="3" fontId="24" fillId="44" borderId="10" xfId="0" applyNumberFormat="1" applyFont="1" applyFill="1" applyBorder="1" applyAlignment="1">
      <alignment horizontal="center"/>
    </xf>
    <xf numFmtId="0" fontId="21" fillId="47" borderId="10" xfId="0" applyFont="1" applyFill="1" applyBorder="1" applyAlignment="1">
      <alignment horizontal="center" vertical="center" wrapText="1"/>
    </xf>
    <xf numFmtId="3" fontId="33" fillId="47" borderId="10" xfId="0" applyNumberFormat="1" applyFont="1" applyFill="1" applyBorder="1" applyAlignment="1">
      <alignment horizontal="center"/>
    </xf>
    <xf numFmtId="3" fontId="32" fillId="47" borderId="10" xfId="0" applyNumberFormat="1" applyFont="1" applyFill="1" applyBorder="1" applyAlignment="1">
      <alignment horizontal="center"/>
    </xf>
    <xf numFmtId="3" fontId="32" fillId="47" borderId="29" xfId="0" applyNumberFormat="1" applyFont="1" applyFill="1" applyBorder="1" applyAlignment="1">
      <alignment horizontal="center"/>
    </xf>
    <xf numFmtId="3" fontId="32" fillId="47" borderId="34" xfId="0" applyNumberFormat="1" applyFont="1" applyFill="1" applyBorder="1" applyAlignment="1">
      <alignment horizontal="center"/>
    </xf>
    <xf numFmtId="3" fontId="31" fillId="47" borderId="36" xfId="0" applyNumberFormat="1" applyFont="1" applyFill="1" applyBorder="1" applyAlignment="1">
      <alignment horizontal="center" vertical="center"/>
    </xf>
    <xf numFmtId="3" fontId="31" fillId="47" borderId="10" xfId="0" applyNumberFormat="1" applyFont="1" applyFill="1" applyBorder="1" applyAlignment="1">
      <alignment horizontal="center" vertical="center"/>
    </xf>
    <xf numFmtId="49" fontId="25" fillId="47" borderId="11" xfId="0" applyNumberFormat="1" applyFont="1" applyFill="1" applyBorder="1" applyAlignment="1">
      <alignment horizontal="center"/>
    </xf>
    <xf numFmtId="3" fontId="25" fillId="47" borderId="11" xfId="0" applyNumberFormat="1" applyFont="1" applyFill="1" applyBorder="1" applyAlignment="1">
      <alignment horizontal="center"/>
    </xf>
    <xf numFmtId="0" fontId="21" fillId="55" borderId="10" xfId="0" applyFont="1" applyFill="1" applyBorder="1" applyAlignment="1">
      <alignment horizontal="left" vertical="center" wrapText="1"/>
    </xf>
    <xf numFmtId="3" fontId="25" fillId="55" borderId="10" xfId="0" applyNumberFormat="1" applyFont="1" applyFill="1" applyBorder="1" applyAlignment="1">
      <alignment horizontal="center"/>
    </xf>
    <xf numFmtId="3" fontId="31" fillId="55" borderId="10" xfId="0" applyNumberFormat="1" applyFont="1" applyFill="1" applyBorder="1" applyAlignment="1">
      <alignment horizontal="center"/>
    </xf>
    <xf numFmtId="3" fontId="31" fillId="55" borderId="11" xfId="0" applyNumberFormat="1" applyFont="1" applyFill="1" applyBorder="1" applyAlignment="1">
      <alignment horizontal="center"/>
    </xf>
    <xf numFmtId="0" fontId="25" fillId="55" borderId="0" xfId="0" applyFont="1" applyFill="1" applyAlignment="1">
      <alignment horizontal="center"/>
    </xf>
    <xf numFmtId="0" fontId="22" fillId="55" borderId="10" xfId="0" applyFont="1" applyFill="1" applyBorder="1" applyAlignment="1">
      <alignment horizontal="center" vertical="center" wrapText="1"/>
    </xf>
    <xf numFmtId="3" fontId="23" fillId="55" borderId="10" xfId="0" applyNumberFormat="1" applyFont="1" applyFill="1" applyBorder="1" applyAlignment="1">
      <alignment horizontal="center"/>
    </xf>
    <xf numFmtId="3" fontId="24" fillId="55" borderId="10" xfId="0" applyNumberFormat="1" applyFont="1" applyFill="1" applyBorder="1" applyAlignment="1">
      <alignment horizontal="center"/>
    </xf>
    <xf numFmtId="3" fontId="23" fillId="55" borderId="11" xfId="0" applyNumberFormat="1" applyFont="1" applyFill="1" applyBorder="1" applyAlignment="1">
      <alignment horizontal="center"/>
    </xf>
    <xf numFmtId="0" fontId="21" fillId="55" borderId="10" xfId="0" applyFont="1" applyFill="1" applyBorder="1" applyAlignment="1">
      <alignment horizontal="center" vertical="center" wrapText="1"/>
    </xf>
    <xf numFmtId="3" fontId="33" fillId="55" borderId="10" xfId="0" applyNumberFormat="1" applyFont="1" applyFill="1" applyBorder="1" applyAlignment="1">
      <alignment horizontal="center"/>
    </xf>
    <xf numFmtId="3" fontId="32" fillId="55" borderId="10" xfId="0" applyNumberFormat="1" applyFont="1" applyFill="1" applyBorder="1" applyAlignment="1">
      <alignment horizontal="center"/>
    </xf>
    <xf numFmtId="3" fontId="32" fillId="55" borderId="29" xfId="0" applyNumberFormat="1" applyFont="1" applyFill="1" applyBorder="1" applyAlignment="1">
      <alignment horizontal="center"/>
    </xf>
    <xf numFmtId="3" fontId="32" fillId="55" borderId="34" xfId="0" applyNumberFormat="1" applyFont="1" applyFill="1" applyBorder="1" applyAlignment="1">
      <alignment horizontal="center"/>
    </xf>
    <xf numFmtId="3" fontId="31" fillId="55" borderId="36" xfId="0" applyNumberFormat="1" applyFont="1" applyFill="1" applyBorder="1" applyAlignment="1">
      <alignment horizontal="center" vertical="center"/>
    </xf>
    <xf numFmtId="3" fontId="31" fillId="55" borderId="10" xfId="0" applyNumberFormat="1" applyFont="1" applyFill="1" applyBorder="1" applyAlignment="1">
      <alignment horizontal="center" vertical="center"/>
    </xf>
    <xf numFmtId="49" fontId="25" fillId="55" borderId="11" xfId="0" applyNumberFormat="1" applyFont="1" applyFill="1" applyBorder="1" applyAlignment="1">
      <alignment horizontal="center"/>
    </xf>
    <xf numFmtId="3" fontId="25" fillId="55" borderId="11" xfId="0" applyNumberFormat="1" applyFont="1" applyFill="1" applyBorder="1" applyAlignment="1">
      <alignment horizontal="center"/>
    </xf>
    <xf numFmtId="0" fontId="21" fillId="56" borderId="10" xfId="0" applyFont="1" applyFill="1" applyBorder="1" applyAlignment="1">
      <alignment horizontal="left" vertical="center" wrapText="1"/>
    </xf>
    <xf numFmtId="3" fontId="25" fillId="56" borderId="10" xfId="0" applyNumberFormat="1" applyFont="1" applyFill="1" applyBorder="1" applyAlignment="1">
      <alignment horizontal="center"/>
    </xf>
    <xf numFmtId="3" fontId="25" fillId="56" borderId="11" xfId="0" applyNumberFormat="1" applyFont="1" applyFill="1" applyBorder="1" applyAlignment="1">
      <alignment horizontal="center"/>
    </xf>
    <xf numFmtId="3" fontId="31" fillId="56" borderId="11" xfId="0" applyNumberFormat="1" applyFont="1" applyFill="1" applyBorder="1" applyAlignment="1">
      <alignment horizontal="center"/>
    </xf>
    <xf numFmtId="0" fontId="25" fillId="56" borderId="0" xfId="0" applyFont="1" applyFill="1" applyAlignment="1">
      <alignment horizontal="center"/>
    </xf>
    <xf numFmtId="3" fontId="31" fillId="56" borderId="10" xfId="0" applyNumberFormat="1" applyFont="1" applyFill="1" applyBorder="1" applyAlignment="1">
      <alignment horizontal="center"/>
    </xf>
    <xf numFmtId="0" fontId="21" fillId="56" borderId="10" xfId="0" applyFont="1" applyFill="1" applyBorder="1" applyAlignment="1">
      <alignment horizontal="center" vertical="center" wrapText="1"/>
    </xf>
    <xf numFmtId="3" fontId="33" fillId="56" borderId="10" xfId="0" applyNumberFormat="1" applyFont="1" applyFill="1" applyBorder="1" applyAlignment="1">
      <alignment horizontal="center"/>
    </xf>
    <xf numFmtId="3" fontId="32" fillId="56" borderId="10" xfId="0" applyNumberFormat="1" applyFont="1" applyFill="1" applyBorder="1" applyAlignment="1">
      <alignment horizontal="center"/>
    </xf>
    <xf numFmtId="3" fontId="32" fillId="56" borderId="29" xfId="0" applyNumberFormat="1" applyFont="1" applyFill="1" applyBorder="1" applyAlignment="1">
      <alignment horizontal="center"/>
    </xf>
    <xf numFmtId="3" fontId="32" fillId="56" borderId="34" xfId="0" applyNumberFormat="1" applyFont="1" applyFill="1" applyBorder="1" applyAlignment="1">
      <alignment horizontal="center"/>
    </xf>
    <xf numFmtId="3" fontId="31" fillId="56" borderId="36" xfId="0" applyNumberFormat="1" applyFont="1" applyFill="1" applyBorder="1" applyAlignment="1">
      <alignment horizontal="center" vertical="center"/>
    </xf>
    <xf numFmtId="3" fontId="31" fillId="56" borderId="10" xfId="0" applyNumberFormat="1" applyFont="1" applyFill="1" applyBorder="1" applyAlignment="1">
      <alignment horizontal="center" vertical="center"/>
    </xf>
    <xf numFmtId="49" fontId="25" fillId="56" borderId="11" xfId="0" applyNumberFormat="1" applyFont="1" applyFill="1" applyBorder="1" applyAlignment="1">
      <alignment horizontal="center"/>
    </xf>
    <xf numFmtId="0" fontId="21" fillId="57" borderId="10" xfId="0" applyFont="1" applyFill="1" applyBorder="1" applyAlignment="1">
      <alignment horizontal="left" vertical="center" wrapText="1"/>
    </xf>
    <xf numFmtId="3" fontId="25" fillId="57" borderId="10" xfId="0" applyNumberFormat="1" applyFont="1" applyFill="1" applyBorder="1" applyAlignment="1">
      <alignment horizontal="center"/>
    </xf>
    <xf numFmtId="3" fontId="31" fillId="57" borderId="10" xfId="0" applyNumberFormat="1" applyFont="1" applyFill="1" applyBorder="1" applyAlignment="1">
      <alignment horizontal="center"/>
    </xf>
    <xf numFmtId="3" fontId="31" fillId="57" borderId="11" xfId="0" applyNumberFormat="1" applyFont="1" applyFill="1" applyBorder="1" applyAlignment="1">
      <alignment horizontal="center"/>
    </xf>
    <xf numFmtId="0" fontId="25" fillId="57" borderId="0" xfId="0" applyFont="1" applyFill="1" applyAlignment="1">
      <alignment horizontal="center"/>
    </xf>
    <xf numFmtId="0" fontId="22" fillId="57" borderId="10" xfId="0" applyFont="1" applyFill="1" applyBorder="1" applyAlignment="1">
      <alignment horizontal="center" vertical="center" wrapText="1"/>
    </xf>
    <xf numFmtId="3" fontId="23" fillId="57" borderId="10" xfId="0" applyNumberFormat="1" applyFont="1" applyFill="1" applyBorder="1" applyAlignment="1">
      <alignment horizontal="center"/>
    </xf>
    <xf numFmtId="3" fontId="24" fillId="57" borderId="10" xfId="0" applyNumberFormat="1" applyFont="1" applyFill="1" applyBorder="1" applyAlignment="1">
      <alignment horizontal="center"/>
    </xf>
    <xf numFmtId="3" fontId="23" fillId="57" borderId="11" xfId="0" applyNumberFormat="1" applyFont="1" applyFill="1" applyBorder="1" applyAlignment="1">
      <alignment horizontal="center"/>
    </xf>
    <xf numFmtId="0" fontId="21" fillId="57" borderId="10" xfId="0" applyFont="1" applyFill="1" applyBorder="1" applyAlignment="1">
      <alignment horizontal="center" vertical="center" wrapText="1"/>
    </xf>
    <xf numFmtId="3" fontId="33" fillId="57" borderId="10" xfId="0" applyNumberFormat="1" applyFont="1" applyFill="1" applyBorder="1" applyAlignment="1">
      <alignment horizontal="center"/>
    </xf>
    <xf numFmtId="3" fontId="32" fillId="57" borderId="10" xfId="0" applyNumberFormat="1" applyFont="1" applyFill="1" applyBorder="1" applyAlignment="1">
      <alignment horizontal="center"/>
    </xf>
    <xf numFmtId="3" fontId="32" fillId="57" borderId="29" xfId="0" applyNumberFormat="1" applyFont="1" applyFill="1" applyBorder="1" applyAlignment="1">
      <alignment horizontal="center"/>
    </xf>
    <xf numFmtId="3" fontId="32" fillId="57" borderId="34" xfId="0" applyNumberFormat="1" applyFont="1" applyFill="1" applyBorder="1" applyAlignment="1">
      <alignment horizontal="center"/>
    </xf>
    <xf numFmtId="3" fontId="31" fillId="57" borderId="36" xfId="0" applyNumberFormat="1" applyFont="1" applyFill="1" applyBorder="1" applyAlignment="1">
      <alignment horizontal="center" vertical="center"/>
    </xf>
    <xf numFmtId="3" fontId="31" fillId="57" borderId="10" xfId="0" applyNumberFormat="1" applyFont="1" applyFill="1" applyBorder="1" applyAlignment="1">
      <alignment horizontal="center" vertical="center"/>
    </xf>
    <xf numFmtId="49" fontId="25" fillId="57" borderId="11" xfId="0" applyNumberFormat="1" applyFont="1" applyFill="1" applyBorder="1" applyAlignment="1">
      <alignment horizontal="center"/>
    </xf>
    <xf numFmtId="3" fontId="25" fillId="57" borderId="11" xfId="0" applyNumberFormat="1" applyFont="1" applyFill="1" applyBorder="1" applyAlignment="1">
      <alignment horizontal="center"/>
    </xf>
    <xf numFmtId="0" fontId="21" fillId="35" borderId="10" xfId="0" applyFont="1" applyFill="1" applyBorder="1" applyAlignment="1">
      <alignment horizontal="left" vertical="center" wrapText="1"/>
    </xf>
    <xf numFmtId="3" fontId="25" fillId="35" borderId="10" xfId="0" applyNumberFormat="1" applyFont="1" applyFill="1" applyBorder="1" applyAlignment="1">
      <alignment horizontal="center"/>
    </xf>
    <xf numFmtId="0" fontId="22" fillId="35" borderId="10" xfId="0" applyFont="1" applyFill="1" applyBorder="1" applyAlignment="1">
      <alignment horizontal="center" vertical="center" wrapText="1"/>
    </xf>
    <xf numFmtId="3" fontId="24" fillId="35" borderId="10" xfId="0" applyNumberFormat="1" applyFont="1" applyFill="1" applyBorder="1" applyAlignment="1">
      <alignment horizontal="center"/>
    </xf>
    <xf numFmtId="0" fontId="21" fillId="35" borderId="10" xfId="0" applyFont="1" applyFill="1" applyBorder="1" applyAlignment="1">
      <alignment horizontal="center" vertical="center" wrapText="1"/>
    </xf>
    <xf numFmtId="3" fontId="33" fillId="35" borderId="10" xfId="0" applyNumberFormat="1" applyFont="1" applyFill="1" applyBorder="1" applyAlignment="1">
      <alignment horizontal="center"/>
    </xf>
    <xf numFmtId="3" fontId="32" fillId="35" borderId="10" xfId="0" applyNumberFormat="1" applyFont="1" applyFill="1" applyBorder="1" applyAlignment="1">
      <alignment horizontal="center"/>
    </xf>
    <xf numFmtId="3" fontId="32" fillId="35" borderId="29" xfId="0" applyNumberFormat="1" applyFont="1" applyFill="1" applyBorder="1" applyAlignment="1">
      <alignment horizontal="center"/>
    </xf>
    <xf numFmtId="3" fontId="32" fillId="35" borderId="34" xfId="0" applyNumberFormat="1" applyFont="1" applyFill="1" applyBorder="1" applyAlignment="1">
      <alignment horizontal="center"/>
    </xf>
    <xf numFmtId="3" fontId="31" fillId="35" borderId="36" xfId="0" applyNumberFormat="1" applyFont="1" applyFill="1" applyBorder="1" applyAlignment="1">
      <alignment horizontal="center" vertical="center"/>
    </xf>
    <xf numFmtId="49" fontId="25" fillId="35" borderId="11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37" fillId="35" borderId="0" xfId="0" applyFont="1" applyFill="1" applyBorder="1" applyAlignment="1">
      <alignment horizontal="center"/>
    </xf>
    <xf numFmtId="0" fontId="37" fillId="35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26" fillId="58" borderId="0" xfId="0" applyFont="1" applyFill="1" applyAlignment="1">
      <alignment horizontal="center"/>
    </xf>
    <xf numFmtId="0" fontId="26" fillId="58" borderId="0" xfId="0" applyFont="1" applyFill="1" applyAlignment="1">
      <alignment horizontal="center" vertical="center" wrapText="1"/>
    </xf>
    <xf numFmtId="0" fontId="35" fillId="59" borderId="14" xfId="0" applyFont="1" applyFill="1" applyBorder="1" applyAlignment="1">
      <alignment horizontal="center" vertical="center" wrapText="1"/>
    </xf>
    <xf numFmtId="0" fontId="35" fillId="59" borderId="13" xfId="0" applyFont="1" applyFill="1" applyBorder="1" applyAlignment="1">
      <alignment horizontal="center" vertical="center" wrapText="1"/>
    </xf>
    <xf numFmtId="0" fontId="35" fillId="58" borderId="0" xfId="0" applyFont="1" applyFill="1" applyAlignment="1">
      <alignment horizontal="center"/>
    </xf>
    <xf numFmtId="0" fontId="30" fillId="37" borderId="29" xfId="0" applyFont="1" applyFill="1" applyBorder="1" applyAlignment="1">
      <alignment horizontal="center" vertical="center" textRotation="90" wrapText="1"/>
    </xf>
    <xf numFmtId="0" fontId="30" fillId="37" borderId="10" xfId="0" applyFont="1" applyFill="1" applyBorder="1" applyAlignment="1">
      <alignment horizontal="center" vertical="center" textRotation="90" wrapText="1"/>
    </xf>
    <xf numFmtId="0" fontId="38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37" fillId="35" borderId="0" xfId="0" applyFont="1" applyFill="1" applyBorder="1" applyAlignment="1">
      <alignment horizontal="center"/>
    </xf>
    <xf numFmtId="0" fontId="23" fillId="35" borderId="0" xfId="0" applyFont="1" applyFill="1" applyAlignment="1">
      <alignment horizontal="left"/>
    </xf>
    <xf numFmtId="3" fontId="31" fillId="35" borderId="0" xfId="0" applyNumberFormat="1" applyFont="1" applyFill="1" applyAlignment="1">
      <alignment horizontal="center"/>
    </xf>
    <xf numFmtId="0" fontId="31" fillId="35" borderId="0" xfId="0" applyFont="1" applyFill="1" applyAlignment="1">
      <alignment horizontal="center"/>
    </xf>
    <xf numFmtId="3" fontId="24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7" fillId="59" borderId="22" xfId="0" applyFont="1" applyFill="1" applyBorder="1" applyAlignment="1">
      <alignment horizontal="center" vertical="center" wrapText="1"/>
    </xf>
    <xf numFmtId="0" fontId="27" fillId="59" borderId="23" xfId="0" applyFont="1" applyFill="1" applyBorder="1" applyAlignment="1">
      <alignment horizontal="center" vertical="center" wrapText="1"/>
    </xf>
    <xf numFmtId="0" fontId="27" fillId="59" borderId="24" xfId="0" applyFont="1" applyFill="1" applyBorder="1" applyAlignment="1">
      <alignment horizontal="center" vertical="center" wrapText="1"/>
    </xf>
    <xf numFmtId="0" fontId="43" fillId="59" borderId="13" xfId="0" applyFont="1" applyFill="1" applyBorder="1" applyAlignment="1">
      <alignment horizontal="center" vertical="center" wrapText="1"/>
    </xf>
    <xf numFmtId="0" fontId="36" fillId="59" borderId="13" xfId="0" applyFont="1" applyFill="1" applyBorder="1" applyAlignment="1">
      <alignment horizontal="center" vertical="center" wrapText="1"/>
    </xf>
    <xf numFmtId="0" fontId="26" fillId="59" borderId="55" xfId="0" applyFont="1" applyFill="1" applyBorder="1" applyAlignment="1">
      <alignment horizontal="center" vertical="center" wrapText="1"/>
    </xf>
    <xf numFmtId="0" fontId="26" fillId="59" borderId="54" xfId="0" applyFont="1" applyFill="1" applyBorder="1" applyAlignment="1">
      <alignment horizontal="center" vertical="center" wrapText="1"/>
    </xf>
    <xf numFmtId="0" fontId="43" fillId="59" borderId="22" xfId="0" applyFont="1" applyFill="1" applyBorder="1" applyAlignment="1">
      <alignment horizontal="center" vertical="center" wrapText="1"/>
    </xf>
    <xf numFmtId="0" fontId="43" fillId="59" borderId="24" xfId="0" applyFont="1" applyFill="1" applyBorder="1" applyAlignment="1">
      <alignment horizontal="center" vertical="center" wrapText="1"/>
    </xf>
    <xf numFmtId="0" fontId="43" fillId="59" borderId="19" xfId="0" applyFont="1" applyFill="1" applyBorder="1" applyAlignment="1">
      <alignment horizontal="center" vertical="center" wrapText="1"/>
    </xf>
    <xf numFmtId="0" fontId="43" fillId="59" borderId="20" xfId="0" applyFont="1" applyFill="1" applyBorder="1" applyAlignment="1">
      <alignment horizontal="center" vertical="center" wrapText="1"/>
    </xf>
    <xf numFmtId="0" fontId="43" fillId="59" borderId="21" xfId="0" applyFont="1" applyFill="1" applyBorder="1" applyAlignment="1">
      <alignment horizontal="center" vertical="center" wrapText="1"/>
    </xf>
    <xf numFmtId="0" fontId="26" fillId="59" borderId="25" xfId="0" applyFont="1" applyFill="1" applyBorder="1" applyAlignment="1">
      <alignment horizontal="center" vertical="center" wrapText="1"/>
    </xf>
    <xf numFmtId="0" fontId="26" fillId="59" borderId="26" xfId="0" applyFont="1" applyFill="1" applyBorder="1" applyAlignment="1">
      <alignment horizontal="center" vertical="center" wrapText="1"/>
    </xf>
    <xf numFmtId="0" fontId="26" fillId="59" borderId="48" xfId="0" applyFont="1" applyFill="1" applyBorder="1" applyAlignment="1">
      <alignment horizontal="center" vertical="center" wrapText="1"/>
    </xf>
    <xf numFmtId="0" fontId="26" fillId="59" borderId="13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37" fillId="35" borderId="0" xfId="0" applyFont="1" applyFill="1" applyBorder="1" applyAlignment="1">
      <alignment horizontal="center"/>
    </xf>
    <xf numFmtId="0" fontId="26" fillId="59" borderId="46" xfId="0" applyFont="1" applyFill="1" applyBorder="1" applyAlignment="1">
      <alignment horizontal="center" vertical="center" wrapText="1"/>
    </xf>
    <xf numFmtId="0" fontId="26" fillId="59" borderId="44" xfId="0" applyFont="1" applyFill="1" applyBorder="1" applyAlignment="1">
      <alignment horizontal="center" vertical="center" wrapText="1"/>
    </xf>
    <xf numFmtId="0" fontId="26" fillId="59" borderId="45" xfId="0" applyFont="1" applyFill="1" applyBorder="1" applyAlignment="1">
      <alignment horizontal="center" vertical="center" wrapText="1"/>
    </xf>
    <xf numFmtId="0" fontId="39" fillId="0" borderId="47" xfId="0" applyFont="1" applyFill="1" applyBorder="1" applyAlignment="1">
      <alignment horizontal="center"/>
    </xf>
    <xf numFmtId="0" fontId="26" fillId="59" borderId="15" xfId="0" applyFont="1" applyFill="1" applyBorder="1" applyAlignment="1">
      <alignment horizontal="center" vertical="center" wrapText="1"/>
    </xf>
    <xf numFmtId="0" fontId="26" fillId="59" borderId="16" xfId="0" applyFont="1" applyFill="1" applyBorder="1" applyAlignment="1">
      <alignment horizontal="center" vertical="center" wrapText="1"/>
    </xf>
    <xf numFmtId="0" fontId="26" fillId="59" borderId="17" xfId="0" applyFont="1" applyFill="1" applyBorder="1" applyAlignment="1">
      <alignment horizontal="center" vertical="center" wrapText="1"/>
    </xf>
    <xf numFmtId="0" fontId="26" fillId="59" borderId="42" xfId="0" applyFont="1" applyFill="1" applyBorder="1" applyAlignment="1">
      <alignment horizontal="center" vertical="center" wrapText="1"/>
    </xf>
    <xf numFmtId="0" fontId="26" fillId="59" borderId="12" xfId="0" applyFont="1" applyFill="1" applyBorder="1" applyAlignment="1">
      <alignment horizontal="left" vertical="center" wrapText="1"/>
    </xf>
    <xf numFmtId="0" fontId="26" fillId="59" borderId="43" xfId="0" applyFont="1" applyFill="1" applyBorder="1" applyAlignment="1">
      <alignment horizontal="center" vertical="center" wrapText="1"/>
    </xf>
    <xf numFmtId="0" fontId="26" fillId="59" borderId="18" xfId="0" applyFont="1" applyFill="1" applyBorder="1" applyAlignment="1">
      <alignment horizontal="center" vertical="center" wrapText="1"/>
    </xf>
    <xf numFmtId="0" fontId="26" fillId="59" borderId="53" xfId="0" applyFont="1" applyFill="1" applyBorder="1" applyAlignment="1">
      <alignment horizontal="center" vertical="center" wrapText="1"/>
    </xf>
    <xf numFmtId="0" fontId="26" fillId="59" borderId="51" xfId="0" applyFont="1" applyFill="1" applyBorder="1" applyAlignment="1">
      <alignment horizontal="center" vertical="center" wrapText="1"/>
    </xf>
    <xf numFmtId="0" fontId="26" fillId="59" borderId="52" xfId="0" applyFont="1" applyFill="1" applyBorder="1" applyAlignment="1">
      <alignment horizontal="center" vertical="center" wrapText="1"/>
    </xf>
    <xf numFmtId="0" fontId="27" fillId="36" borderId="22" xfId="0" applyFont="1" applyFill="1" applyBorder="1" applyAlignment="1">
      <alignment horizontal="center" vertical="center" wrapText="1"/>
    </xf>
    <xf numFmtId="0" fontId="27" fillId="36" borderId="23" xfId="0" applyFont="1" applyFill="1" applyBorder="1" applyAlignment="1">
      <alignment horizontal="center" vertical="center" wrapText="1"/>
    </xf>
    <xf numFmtId="0" fontId="27" fillId="36" borderId="24" xfId="0" applyFont="1" applyFill="1" applyBorder="1" applyAlignment="1">
      <alignment horizontal="center" vertical="center" wrapText="1"/>
    </xf>
    <xf numFmtId="0" fontId="30" fillId="36" borderId="19" xfId="0" applyFont="1" applyFill="1" applyBorder="1" applyAlignment="1">
      <alignment horizontal="center" vertical="center" wrapText="1"/>
    </xf>
    <xf numFmtId="0" fontId="30" fillId="36" borderId="20" xfId="0" applyFont="1" applyFill="1" applyBorder="1" applyAlignment="1">
      <alignment horizontal="center" vertical="center" wrapText="1"/>
    </xf>
    <xf numFmtId="0" fontId="30" fillId="36" borderId="21" xfId="0" applyFont="1" applyFill="1" applyBorder="1" applyAlignment="1">
      <alignment horizontal="center" vertical="center" wrapText="1"/>
    </xf>
    <xf numFmtId="0" fontId="26" fillId="36" borderId="25" xfId="0" applyFont="1" applyFill="1" applyBorder="1" applyAlignment="1">
      <alignment horizontal="center" vertical="center" wrapText="1"/>
    </xf>
    <xf numFmtId="0" fontId="26" fillId="36" borderId="26" xfId="0" applyFont="1" applyFill="1" applyBorder="1" applyAlignment="1">
      <alignment horizontal="center" vertical="center" wrapText="1"/>
    </xf>
    <xf numFmtId="0" fontId="26" fillId="37" borderId="32" xfId="0" applyFont="1" applyFill="1" applyBorder="1" applyAlignment="1">
      <alignment horizontal="center" vertical="center" wrapText="1"/>
    </xf>
    <xf numFmtId="0" fontId="26" fillId="37" borderId="33" xfId="0" applyFont="1" applyFill="1" applyBorder="1" applyAlignment="1">
      <alignment horizontal="center" vertical="center" wrapText="1"/>
    </xf>
    <xf numFmtId="0" fontId="30" fillId="36" borderId="49" xfId="0" applyFont="1" applyFill="1" applyBorder="1" applyAlignment="1">
      <alignment horizontal="center" vertical="center" wrapText="1"/>
    </xf>
    <xf numFmtId="0" fontId="30" fillId="36" borderId="38" xfId="0" applyFont="1" applyFill="1" applyBorder="1" applyAlignment="1">
      <alignment horizontal="center" vertical="center" wrapText="1"/>
    </xf>
    <xf numFmtId="0" fontId="30" fillId="36" borderId="50" xfId="0" applyFont="1" applyFill="1" applyBorder="1" applyAlignment="1">
      <alignment horizontal="center" vertical="center" wrapText="1"/>
    </xf>
    <xf numFmtId="0" fontId="26" fillId="36" borderId="37" xfId="0" applyFont="1" applyFill="1" applyBorder="1" applyAlignment="1">
      <alignment horizontal="center" vertical="center" wrapText="1"/>
    </xf>
    <xf numFmtId="0" fontId="30" fillId="36" borderId="37" xfId="0" applyFont="1" applyFill="1" applyBorder="1" applyAlignment="1">
      <alignment horizontal="center" vertical="center" wrapText="1"/>
    </xf>
    <xf numFmtId="0" fontId="30" fillId="37" borderId="37" xfId="0" applyFont="1" applyFill="1" applyBorder="1" applyAlignment="1">
      <alignment horizontal="center" vertical="center" wrapText="1"/>
    </xf>
    <xf numFmtId="0" fontId="26" fillId="36" borderId="13" xfId="0" applyFont="1" applyFill="1" applyBorder="1" applyAlignment="1">
      <alignment horizontal="center" vertical="center" wrapText="1"/>
    </xf>
    <xf numFmtId="0" fontId="26" fillId="37" borderId="13" xfId="0" applyFont="1" applyFill="1" applyBorder="1" applyAlignment="1">
      <alignment horizontal="center" vertical="center" wrapText="1"/>
    </xf>
    <xf numFmtId="0" fontId="34" fillId="37" borderId="25" xfId="0" applyFont="1" applyFill="1" applyBorder="1" applyAlignment="1">
      <alignment horizontal="center" vertical="center" wrapText="1"/>
    </xf>
    <xf numFmtId="0" fontId="34" fillId="37" borderId="26" xfId="0" applyFont="1" applyFill="1" applyBorder="1" applyAlignment="1">
      <alignment horizontal="center" vertical="center" wrapText="1"/>
    </xf>
    <xf numFmtId="0" fontId="34" fillId="37" borderId="48" xfId="0" applyFont="1" applyFill="1" applyBorder="1" applyAlignment="1">
      <alignment horizontal="center" vertical="center" wrapText="1"/>
    </xf>
  </cellXfs>
  <cellStyles count="6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uro" xfId="42"/>
    <cellStyle name="Excel Built-in Normal" xfId="43"/>
    <cellStyle name="Incorrecto" xfId="7" builtinId="27" customBuiltin="1"/>
    <cellStyle name="Neutral" xfId="8" builtinId="28" customBuiltin="1"/>
    <cellStyle name="Normal" xfId="0" builtinId="0"/>
    <cellStyle name="Normal 2" xfId="44"/>
    <cellStyle name="Normal 2 2" xfId="45"/>
    <cellStyle name="Normal 2 2 2" xfId="46"/>
    <cellStyle name="Normal 2 3" xfId="47"/>
    <cellStyle name="Normal 2 4" xfId="48"/>
    <cellStyle name="Normal 2 5" xfId="49"/>
    <cellStyle name="Normal 3" xfId="50"/>
    <cellStyle name="Normal 3 2" xfId="51"/>
    <cellStyle name="Normal 3 3" xfId="52"/>
    <cellStyle name="Normal 3 4" xfId="53"/>
    <cellStyle name="Normal 4" xfId="54"/>
    <cellStyle name="Normal 4 2" xfId="55"/>
    <cellStyle name="Normal 5" xfId="56"/>
    <cellStyle name="Normal 6" xfId="57"/>
    <cellStyle name="Normal 7" xfId="58"/>
    <cellStyle name="Normal 7 2" xfId="59"/>
    <cellStyle name="Notas" xfId="15" builtinId="10" customBuiltin="1"/>
    <cellStyle name="Porcentaje 2" xfId="60"/>
    <cellStyle name="Salida" xfId="10" builtinId="21" customBuiltin="1"/>
    <cellStyle name="style1573975324811" xfId="6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990000"/>
      <color rgb="FF800000"/>
      <color rgb="FF66FFFF"/>
      <color rgb="FFFF99CC"/>
      <color rgb="FFCCFF33"/>
      <color rgb="FF99FF33"/>
      <color rgb="FFFFFF99"/>
      <color rgb="FFFFCC99"/>
      <color rgb="FFFFCC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101604</xdr:colOff>
      <xdr:row>0</xdr:row>
      <xdr:rowOff>0</xdr:rowOff>
    </xdr:from>
    <xdr:to>
      <xdr:col>22</xdr:col>
      <xdr:colOff>504826</xdr:colOff>
      <xdr:row>3</xdr:row>
      <xdr:rowOff>158866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5354" y="0"/>
          <a:ext cx="936621" cy="79704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74188</xdr:rowOff>
    </xdr:from>
    <xdr:to>
      <xdr:col>0</xdr:col>
      <xdr:colOff>923925</xdr:colOff>
      <xdr:row>3</xdr:row>
      <xdr:rowOff>138038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4188"/>
          <a:ext cx="762000" cy="70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101604</xdr:colOff>
      <xdr:row>0</xdr:row>
      <xdr:rowOff>0</xdr:rowOff>
    </xdr:from>
    <xdr:to>
      <xdr:col>22</xdr:col>
      <xdr:colOff>504825</xdr:colOff>
      <xdr:row>3</xdr:row>
      <xdr:rowOff>158866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4229" y="0"/>
          <a:ext cx="936621" cy="79704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74188</xdr:rowOff>
    </xdr:from>
    <xdr:to>
      <xdr:col>0</xdr:col>
      <xdr:colOff>923925</xdr:colOff>
      <xdr:row>3</xdr:row>
      <xdr:rowOff>138038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4188"/>
          <a:ext cx="762000" cy="702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101604</xdr:colOff>
      <xdr:row>0</xdr:row>
      <xdr:rowOff>0</xdr:rowOff>
    </xdr:from>
    <xdr:to>
      <xdr:col>22</xdr:col>
      <xdr:colOff>504826</xdr:colOff>
      <xdr:row>3</xdr:row>
      <xdr:rowOff>158866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4229" y="0"/>
          <a:ext cx="936621" cy="79704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74188</xdr:rowOff>
    </xdr:from>
    <xdr:to>
      <xdr:col>0</xdr:col>
      <xdr:colOff>923925</xdr:colOff>
      <xdr:row>3</xdr:row>
      <xdr:rowOff>138038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4188"/>
          <a:ext cx="762000" cy="702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101604</xdr:colOff>
      <xdr:row>0</xdr:row>
      <xdr:rowOff>0</xdr:rowOff>
    </xdr:from>
    <xdr:to>
      <xdr:col>22</xdr:col>
      <xdr:colOff>381000</xdr:colOff>
      <xdr:row>3</xdr:row>
      <xdr:rowOff>158866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8754" y="0"/>
          <a:ext cx="936621" cy="79704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74188</xdr:rowOff>
    </xdr:from>
    <xdr:to>
      <xdr:col>0</xdr:col>
      <xdr:colOff>923925</xdr:colOff>
      <xdr:row>3</xdr:row>
      <xdr:rowOff>138038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4188"/>
          <a:ext cx="762000" cy="70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629"/>
  <sheetViews>
    <sheetView view="pageBreakPreview" zoomScale="90" zoomScaleNormal="50" zoomScaleSheetLayoutView="90" workbookViewId="0">
      <selection activeCell="D30" sqref="D30"/>
    </sheetView>
  </sheetViews>
  <sheetFormatPr baseColWidth="10" defaultRowHeight="15" x14ac:dyDescent="0.25"/>
  <cols>
    <col min="1" max="1" width="32.28515625" style="7" customWidth="1"/>
    <col min="2" max="3" width="8" style="2" customWidth="1"/>
    <col min="4" max="4" width="10" style="2" customWidth="1"/>
    <col min="5" max="5" width="18.85546875" style="40" customWidth="1"/>
    <col min="6" max="7" width="8" style="5" customWidth="1"/>
    <col min="8" max="8" width="10" style="5" customWidth="1"/>
    <col min="9" max="11" width="8" style="2" customWidth="1"/>
    <col min="12" max="14" width="8" style="5" customWidth="1"/>
    <col min="15" max="20" width="8" style="2" customWidth="1"/>
    <col min="21" max="22" width="8" style="5" customWidth="1"/>
    <col min="23" max="24" width="9.7109375" style="5" customWidth="1"/>
    <col min="25" max="25" width="14.140625" style="40" customWidth="1"/>
    <col min="26" max="52" width="11.42578125" style="11"/>
    <col min="53" max="53" width="13" style="11" customWidth="1"/>
    <col min="54" max="62" width="11.42578125" style="11"/>
    <col min="63" max="63" width="18.140625" style="11" customWidth="1"/>
    <col min="64" max="105" width="11.42578125" style="11"/>
    <col min="106" max="16384" width="11.42578125" style="2"/>
  </cols>
  <sheetData>
    <row r="1" spans="1:63" s="57" customFormat="1" ht="18.75" x14ac:dyDescent="0.3">
      <c r="A1" s="458" t="s">
        <v>131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17"/>
      <c r="Y1" s="417"/>
    </row>
    <row r="2" spans="1:63" s="57" customFormat="1" ht="15.75" x14ac:dyDescent="0.25">
      <c r="A2" s="459" t="s">
        <v>132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  <c r="X2" s="418"/>
      <c r="Y2" s="418"/>
    </row>
    <row r="3" spans="1:63" s="57" customFormat="1" ht="15.75" x14ac:dyDescent="0.25">
      <c r="A3" s="459" t="s">
        <v>133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18"/>
      <c r="Y3" s="418"/>
    </row>
    <row r="4" spans="1:63" s="57" customFormat="1" x14ac:dyDescent="0.25">
      <c r="A4" s="460"/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460"/>
      <c r="T4" s="460"/>
      <c r="U4" s="460"/>
      <c r="V4" s="460"/>
      <c r="W4" s="460"/>
      <c r="X4" s="419"/>
      <c r="Y4" s="419"/>
    </row>
    <row r="5" spans="1:63" s="57" customFormat="1" ht="15.75" x14ac:dyDescent="0.25">
      <c r="A5" s="461" t="s">
        <v>135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461"/>
      <c r="S5" s="461"/>
      <c r="T5" s="461"/>
      <c r="U5" s="461"/>
      <c r="V5" s="461"/>
      <c r="W5" s="461"/>
      <c r="X5" s="420"/>
      <c r="Y5" s="420"/>
    </row>
    <row r="6" spans="1:63" s="57" customFormat="1" ht="15.75" x14ac:dyDescent="0.25">
      <c r="A6" s="461" t="s">
        <v>149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61"/>
      <c r="V6" s="461"/>
      <c r="W6" s="461"/>
      <c r="X6" s="420"/>
      <c r="Y6" s="420"/>
    </row>
    <row r="7" spans="1:63" s="39" customFormat="1" ht="15.75" thickBot="1" x14ac:dyDescent="0.3">
      <c r="A7" s="58"/>
    </row>
    <row r="8" spans="1:63" s="426" customFormat="1" ht="29.25" customHeight="1" thickBot="1" x14ac:dyDescent="0.3">
      <c r="A8" s="470" t="s">
        <v>4</v>
      </c>
      <c r="B8" s="469" t="s">
        <v>0</v>
      </c>
      <c r="C8" s="469"/>
      <c r="D8" s="469"/>
      <c r="E8" s="446" t="s">
        <v>124</v>
      </c>
      <c r="F8" s="471" t="s">
        <v>55</v>
      </c>
      <c r="G8" s="463"/>
      <c r="H8" s="464"/>
      <c r="I8" s="462" t="s">
        <v>56</v>
      </c>
      <c r="J8" s="463"/>
      <c r="K8" s="464"/>
      <c r="L8" s="462" t="s">
        <v>57</v>
      </c>
      <c r="M8" s="463"/>
      <c r="N8" s="464"/>
      <c r="O8" s="462" t="s">
        <v>58</v>
      </c>
      <c r="P8" s="463"/>
      <c r="Q8" s="464"/>
      <c r="R8" s="473" t="s">
        <v>59</v>
      </c>
      <c r="S8" s="474"/>
      <c r="T8" s="474"/>
      <c r="U8" s="474"/>
      <c r="V8" s="474"/>
      <c r="W8" s="475"/>
      <c r="X8" s="447" t="s">
        <v>75</v>
      </c>
      <c r="Y8" s="446" t="s">
        <v>153</v>
      </c>
      <c r="Z8" s="454" t="s">
        <v>136</v>
      </c>
      <c r="AA8" s="455"/>
      <c r="AB8" s="455"/>
      <c r="AC8" s="455"/>
      <c r="AD8" s="454" t="s">
        <v>160</v>
      </c>
      <c r="AE8" s="455"/>
      <c r="AF8" s="455"/>
      <c r="AG8" s="455"/>
      <c r="AH8" s="455"/>
      <c r="AI8" s="455"/>
      <c r="AJ8" s="455"/>
      <c r="AK8" s="455"/>
      <c r="AL8" s="455"/>
      <c r="AM8" s="455"/>
      <c r="AN8" s="455"/>
      <c r="AO8" s="455"/>
      <c r="AP8" s="455"/>
      <c r="AQ8" s="455"/>
      <c r="AR8" s="455"/>
      <c r="AS8" s="456"/>
      <c r="AT8" s="442" t="s">
        <v>138</v>
      </c>
      <c r="AU8" s="445" t="s">
        <v>154</v>
      </c>
      <c r="AV8" s="445"/>
      <c r="AW8" s="445"/>
      <c r="AX8" s="445" t="s">
        <v>66</v>
      </c>
      <c r="AY8" s="445"/>
      <c r="AZ8" s="445"/>
      <c r="BA8" s="446" t="s">
        <v>65</v>
      </c>
      <c r="BB8" s="457" t="s">
        <v>139</v>
      </c>
      <c r="BC8" s="457"/>
      <c r="BD8" s="457"/>
      <c r="BE8" s="457" t="s">
        <v>67</v>
      </c>
      <c r="BF8" s="457"/>
      <c r="BG8" s="457"/>
      <c r="BH8" s="457" t="s">
        <v>69</v>
      </c>
      <c r="BI8" s="457"/>
      <c r="BJ8" s="457"/>
      <c r="BK8" s="446" t="s">
        <v>68</v>
      </c>
    </row>
    <row r="9" spans="1:63" s="427" customFormat="1" ht="28.5" customHeight="1" thickBot="1" x14ac:dyDescent="0.3">
      <c r="A9" s="470"/>
      <c r="B9" s="466" t="s">
        <v>148</v>
      </c>
      <c r="C9" s="467"/>
      <c r="D9" s="468"/>
      <c r="E9" s="446"/>
      <c r="F9" s="472" t="s">
        <v>148</v>
      </c>
      <c r="G9" s="467"/>
      <c r="H9" s="467"/>
      <c r="I9" s="467"/>
      <c r="J9" s="467"/>
      <c r="K9" s="467"/>
      <c r="L9" s="467"/>
      <c r="M9" s="467"/>
      <c r="N9" s="467"/>
      <c r="O9" s="467"/>
      <c r="P9" s="467"/>
      <c r="Q9" s="467"/>
      <c r="R9" s="467" t="s">
        <v>150</v>
      </c>
      <c r="S9" s="467"/>
      <c r="T9" s="467"/>
      <c r="U9" s="467" t="s">
        <v>151</v>
      </c>
      <c r="V9" s="467"/>
      <c r="W9" s="468"/>
      <c r="X9" s="448"/>
      <c r="Y9" s="446"/>
      <c r="Z9" s="449" t="s">
        <v>125</v>
      </c>
      <c r="AA9" s="451" t="s">
        <v>140</v>
      </c>
      <c r="AB9" s="452"/>
      <c r="AC9" s="453"/>
      <c r="AD9" s="454" t="s">
        <v>61</v>
      </c>
      <c r="AE9" s="455"/>
      <c r="AF9" s="455"/>
      <c r="AG9" s="456"/>
      <c r="AH9" s="454" t="s">
        <v>62</v>
      </c>
      <c r="AI9" s="455"/>
      <c r="AJ9" s="455"/>
      <c r="AK9" s="456"/>
      <c r="AL9" s="454" t="s">
        <v>63</v>
      </c>
      <c r="AM9" s="455"/>
      <c r="AN9" s="455"/>
      <c r="AO9" s="456"/>
      <c r="AP9" s="454" t="s">
        <v>60</v>
      </c>
      <c r="AQ9" s="455"/>
      <c r="AR9" s="455"/>
      <c r="AS9" s="456"/>
      <c r="AT9" s="443"/>
      <c r="AU9" s="445"/>
      <c r="AV9" s="445"/>
      <c r="AW9" s="445"/>
      <c r="AX9" s="445"/>
      <c r="AY9" s="445"/>
      <c r="AZ9" s="445"/>
      <c r="BA9" s="446"/>
      <c r="BB9" s="457"/>
      <c r="BC9" s="457"/>
      <c r="BD9" s="457"/>
      <c r="BE9" s="457"/>
      <c r="BF9" s="457"/>
      <c r="BG9" s="457"/>
      <c r="BH9" s="457"/>
      <c r="BI9" s="457"/>
      <c r="BJ9" s="457"/>
      <c r="BK9" s="446"/>
    </row>
    <row r="10" spans="1:63" s="430" customFormat="1" ht="12" customHeight="1" thickBot="1" x14ac:dyDescent="0.2">
      <c r="A10" s="470"/>
      <c r="B10" s="428" t="s">
        <v>1</v>
      </c>
      <c r="C10" s="428" t="s">
        <v>2</v>
      </c>
      <c r="D10" s="428" t="s">
        <v>3</v>
      </c>
      <c r="E10" s="446"/>
      <c r="F10" s="428" t="s">
        <v>1</v>
      </c>
      <c r="G10" s="428" t="s">
        <v>2</v>
      </c>
      <c r="H10" s="428" t="s">
        <v>3</v>
      </c>
      <c r="I10" s="428" t="s">
        <v>1</v>
      </c>
      <c r="J10" s="428" t="s">
        <v>2</v>
      </c>
      <c r="K10" s="428" t="s">
        <v>3</v>
      </c>
      <c r="L10" s="428" t="s">
        <v>1</v>
      </c>
      <c r="M10" s="428" t="s">
        <v>2</v>
      </c>
      <c r="N10" s="428" t="s">
        <v>3</v>
      </c>
      <c r="O10" s="428" t="s">
        <v>1</v>
      </c>
      <c r="P10" s="428" t="s">
        <v>2</v>
      </c>
      <c r="Q10" s="428" t="s">
        <v>3</v>
      </c>
      <c r="R10" s="428" t="s">
        <v>1</v>
      </c>
      <c r="S10" s="428" t="s">
        <v>2</v>
      </c>
      <c r="T10" s="428" t="s">
        <v>3</v>
      </c>
      <c r="U10" s="428" t="s">
        <v>1</v>
      </c>
      <c r="V10" s="428" t="s">
        <v>2</v>
      </c>
      <c r="W10" s="428" t="s">
        <v>3</v>
      </c>
      <c r="X10" s="448"/>
      <c r="Y10" s="446"/>
      <c r="Z10" s="450"/>
      <c r="AA10" s="429" t="s">
        <v>1</v>
      </c>
      <c r="AB10" s="429" t="s">
        <v>2</v>
      </c>
      <c r="AC10" s="429" t="s">
        <v>3</v>
      </c>
      <c r="AD10" s="429" t="s">
        <v>127</v>
      </c>
      <c r="AE10" s="429" t="s">
        <v>128</v>
      </c>
      <c r="AF10" s="429" t="s">
        <v>75</v>
      </c>
      <c r="AG10" s="429" t="s">
        <v>137</v>
      </c>
      <c r="AH10" s="429" t="s">
        <v>127</v>
      </c>
      <c r="AI10" s="429" t="s">
        <v>128</v>
      </c>
      <c r="AJ10" s="429" t="s">
        <v>75</v>
      </c>
      <c r="AK10" s="429" t="s">
        <v>137</v>
      </c>
      <c r="AL10" s="429" t="s">
        <v>127</v>
      </c>
      <c r="AM10" s="429" t="s">
        <v>128</v>
      </c>
      <c r="AN10" s="429" t="s">
        <v>75</v>
      </c>
      <c r="AO10" s="429" t="s">
        <v>137</v>
      </c>
      <c r="AP10" s="429" t="s">
        <v>127</v>
      </c>
      <c r="AQ10" s="429" t="s">
        <v>128</v>
      </c>
      <c r="AR10" s="429" t="s">
        <v>75</v>
      </c>
      <c r="AS10" s="429" t="s">
        <v>137</v>
      </c>
      <c r="AT10" s="444"/>
      <c r="AU10" s="429" t="s">
        <v>1</v>
      </c>
      <c r="AV10" s="429" t="s">
        <v>2</v>
      </c>
      <c r="AW10" s="429" t="s">
        <v>3</v>
      </c>
      <c r="AX10" s="429" t="s">
        <v>1</v>
      </c>
      <c r="AY10" s="429" t="s">
        <v>2</v>
      </c>
      <c r="AZ10" s="429" t="s">
        <v>3</v>
      </c>
      <c r="BA10" s="446"/>
      <c r="BB10" s="429" t="s">
        <v>1</v>
      </c>
      <c r="BC10" s="429" t="s">
        <v>2</v>
      </c>
      <c r="BD10" s="429" t="s">
        <v>3</v>
      </c>
      <c r="BE10" s="429" t="s">
        <v>1</v>
      </c>
      <c r="BF10" s="429" t="s">
        <v>2</v>
      </c>
      <c r="BG10" s="429" t="s">
        <v>3</v>
      </c>
      <c r="BH10" s="429" t="s">
        <v>1</v>
      </c>
      <c r="BI10" s="429" t="s">
        <v>2</v>
      </c>
      <c r="BJ10" s="429" t="s">
        <v>3</v>
      </c>
      <c r="BK10" s="446"/>
    </row>
    <row r="11" spans="1:63" s="11" customFormat="1" ht="12.75" customHeight="1" x14ac:dyDescent="0.25">
      <c r="A11" s="3" t="s">
        <v>5</v>
      </c>
      <c r="B11" s="26">
        <v>149</v>
      </c>
      <c r="C11" s="26">
        <v>312</v>
      </c>
      <c r="D11" s="13">
        <f t="shared" ref="D11:D60" si="0">B11+C11</f>
        <v>461</v>
      </c>
      <c r="E11" s="12">
        <f t="shared" ref="E11:E61" si="1">H11+K11</f>
        <v>461</v>
      </c>
      <c r="F11" s="26">
        <v>120</v>
      </c>
      <c r="G11" s="26">
        <v>280</v>
      </c>
      <c r="H11" s="35">
        <f>F11+G11</f>
        <v>400</v>
      </c>
      <c r="I11" s="26">
        <v>29</v>
      </c>
      <c r="J11" s="26">
        <v>32</v>
      </c>
      <c r="K11" s="35">
        <f>I11+J11</f>
        <v>61</v>
      </c>
      <c r="L11" s="26">
        <v>12</v>
      </c>
      <c r="M11" s="26">
        <v>12</v>
      </c>
      <c r="N11" s="35">
        <f>L11+M11</f>
        <v>24</v>
      </c>
      <c r="O11" s="26">
        <v>39</v>
      </c>
      <c r="P11" s="26">
        <v>87</v>
      </c>
      <c r="Q11" s="35">
        <f t="shared" ref="Q11:Q60" si="2">O11+P11</f>
        <v>126</v>
      </c>
      <c r="R11" s="35">
        <v>149</v>
      </c>
      <c r="S11" s="35">
        <v>312</v>
      </c>
      <c r="T11" s="35">
        <f>R11+S11</f>
        <v>461</v>
      </c>
      <c r="U11" s="26">
        <v>0</v>
      </c>
      <c r="V11" s="26">
        <v>0</v>
      </c>
      <c r="W11" s="35">
        <f>U11+V11</f>
        <v>0</v>
      </c>
      <c r="X11" s="35">
        <f>T11+W11</f>
        <v>461</v>
      </c>
      <c r="Y11" s="196">
        <f t="shared" ref="Y11:Y36" si="3">D11</f>
        <v>461</v>
      </c>
      <c r="Z11" s="37">
        <v>231</v>
      </c>
      <c r="AA11" s="37">
        <v>113</v>
      </c>
      <c r="AB11" s="37">
        <v>118</v>
      </c>
      <c r="AC11" s="48">
        <f>AA11+AB11</f>
        <v>231</v>
      </c>
      <c r="AD11" s="47">
        <v>113</v>
      </c>
      <c r="AE11" s="47">
        <v>118</v>
      </c>
      <c r="AF11" s="48">
        <f>AD11+AE11</f>
        <v>231</v>
      </c>
      <c r="AG11" s="48">
        <v>5</v>
      </c>
      <c r="AH11" s="47">
        <v>31</v>
      </c>
      <c r="AI11" s="47">
        <v>98</v>
      </c>
      <c r="AJ11" s="48">
        <f>AH11+AI11</f>
        <v>129</v>
      </c>
      <c r="AK11" s="48">
        <v>3</v>
      </c>
      <c r="AL11" s="47">
        <v>42</v>
      </c>
      <c r="AM11" s="47">
        <v>91</v>
      </c>
      <c r="AN11" s="48">
        <f>AL11+AM11</f>
        <v>133</v>
      </c>
      <c r="AO11" s="48">
        <v>3</v>
      </c>
      <c r="AP11" s="47">
        <f>AD11+AH11+AL11</f>
        <v>186</v>
      </c>
      <c r="AQ11" s="47">
        <f>AE11+AI11+AM11</f>
        <v>307</v>
      </c>
      <c r="AR11" s="48">
        <f t="shared" ref="AR11:AR60" si="4">AP11+AQ11</f>
        <v>493</v>
      </c>
      <c r="AS11" s="48">
        <f>AG11+AK11+AO11</f>
        <v>11</v>
      </c>
      <c r="AT11" s="48">
        <v>231</v>
      </c>
      <c r="AU11" s="47">
        <v>0</v>
      </c>
      <c r="AV11" s="47">
        <v>0</v>
      </c>
      <c r="AW11" s="48">
        <f>AU11+AV11</f>
        <v>0</v>
      </c>
      <c r="AX11" s="47">
        <v>42</v>
      </c>
      <c r="AY11" s="47">
        <v>91</v>
      </c>
      <c r="AZ11" s="48">
        <f t="shared" ref="AZ11:AZ60" si="5">AX11+AY11</f>
        <v>133</v>
      </c>
      <c r="BA11" s="52">
        <f>AN11</f>
        <v>133</v>
      </c>
      <c r="BB11" s="47">
        <v>0</v>
      </c>
      <c r="BC11" s="47">
        <v>0</v>
      </c>
      <c r="BD11" s="48">
        <f>BB11+BC11</f>
        <v>0</v>
      </c>
      <c r="BE11" s="47">
        <v>8</v>
      </c>
      <c r="BF11" s="47">
        <v>17</v>
      </c>
      <c r="BG11" s="48">
        <f t="shared" ref="BG11:BG60" si="6">BE11+BF11</f>
        <v>25</v>
      </c>
      <c r="BH11" s="47">
        <v>73</v>
      </c>
      <c r="BI11" s="47">
        <v>189</v>
      </c>
      <c r="BJ11" s="48">
        <f>BH11+BI11</f>
        <v>262</v>
      </c>
      <c r="BK11" s="52">
        <f>AJ11+AN11</f>
        <v>262</v>
      </c>
    </row>
    <row r="12" spans="1:63" s="360" customFormat="1" ht="12.75" customHeight="1" x14ac:dyDescent="0.25">
      <c r="A12" s="356" t="s">
        <v>6</v>
      </c>
      <c r="B12" s="357">
        <v>370</v>
      </c>
      <c r="C12" s="357">
        <v>584</v>
      </c>
      <c r="D12" s="358">
        <f t="shared" si="0"/>
        <v>954</v>
      </c>
      <c r="E12" s="12">
        <f t="shared" si="1"/>
        <v>954</v>
      </c>
      <c r="F12" s="357">
        <v>293</v>
      </c>
      <c r="G12" s="357">
        <v>509</v>
      </c>
      <c r="H12" s="358">
        <f t="shared" ref="H12:H60" si="7">F12+G12</f>
        <v>802</v>
      </c>
      <c r="I12" s="357">
        <v>77</v>
      </c>
      <c r="J12" s="357">
        <v>75</v>
      </c>
      <c r="K12" s="358">
        <f t="shared" ref="K12:K60" si="8">I12+J12</f>
        <v>152</v>
      </c>
      <c r="L12" s="357">
        <v>59</v>
      </c>
      <c r="M12" s="357">
        <v>56</v>
      </c>
      <c r="N12" s="358">
        <f t="shared" ref="N12:N60" si="9">L12+M12</f>
        <v>115</v>
      </c>
      <c r="O12" s="357">
        <v>130</v>
      </c>
      <c r="P12" s="357">
        <v>188</v>
      </c>
      <c r="Q12" s="358">
        <f t="shared" si="2"/>
        <v>318</v>
      </c>
      <c r="R12" s="358">
        <v>355</v>
      </c>
      <c r="S12" s="358">
        <v>569</v>
      </c>
      <c r="T12" s="358">
        <f t="shared" ref="T12:T60" si="10">R12+S12</f>
        <v>924</v>
      </c>
      <c r="U12" s="357">
        <v>15</v>
      </c>
      <c r="V12" s="357">
        <v>15</v>
      </c>
      <c r="W12" s="358">
        <f t="shared" ref="W12:W60" si="11">U12+V12</f>
        <v>30</v>
      </c>
      <c r="X12" s="35">
        <f t="shared" ref="X12:X61" si="12">T12+W12</f>
        <v>954</v>
      </c>
      <c r="Y12" s="196">
        <f t="shared" si="3"/>
        <v>954</v>
      </c>
      <c r="Z12" s="361">
        <v>630</v>
      </c>
      <c r="AA12" s="361">
        <v>500</v>
      </c>
      <c r="AB12" s="361">
        <v>602</v>
      </c>
      <c r="AC12" s="362">
        <f t="shared" ref="AC12:AC60" si="13">AA12+AB12</f>
        <v>1102</v>
      </c>
      <c r="AD12" s="363">
        <v>141</v>
      </c>
      <c r="AE12" s="363">
        <v>176</v>
      </c>
      <c r="AF12" s="362">
        <f t="shared" ref="AF12:AF60" si="14">AD12+AE12</f>
        <v>317</v>
      </c>
      <c r="AG12" s="362">
        <v>7</v>
      </c>
      <c r="AH12" s="363">
        <v>129</v>
      </c>
      <c r="AI12" s="363">
        <v>193</v>
      </c>
      <c r="AJ12" s="362">
        <f t="shared" ref="AJ12:AJ60" si="15">AH12+AI12</f>
        <v>322</v>
      </c>
      <c r="AK12" s="362">
        <v>7</v>
      </c>
      <c r="AL12" s="363">
        <v>106</v>
      </c>
      <c r="AM12" s="363">
        <v>188</v>
      </c>
      <c r="AN12" s="362">
        <f t="shared" ref="AN12:AN60" si="16">AL12+AM12</f>
        <v>294</v>
      </c>
      <c r="AO12" s="362">
        <v>7</v>
      </c>
      <c r="AP12" s="363">
        <f t="shared" ref="AP12:AQ60" si="17">AD12+AH12+AL12</f>
        <v>376</v>
      </c>
      <c r="AQ12" s="363">
        <f t="shared" si="17"/>
        <v>557</v>
      </c>
      <c r="AR12" s="362">
        <f t="shared" si="4"/>
        <v>933</v>
      </c>
      <c r="AS12" s="364">
        <f t="shared" ref="AS12:AS60" si="18">AG12+AK12+AO12</f>
        <v>21</v>
      </c>
      <c r="AT12" s="364">
        <v>314</v>
      </c>
      <c r="AU12" s="363">
        <v>3</v>
      </c>
      <c r="AV12" s="363">
        <v>4</v>
      </c>
      <c r="AW12" s="362">
        <f t="shared" ref="AW12:AW60" si="19">AU12+AV12</f>
        <v>7</v>
      </c>
      <c r="AX12" s="363">
        <v>106</v>
      </c>
      <c r="AY12" s="363">
        <v>188</v>
      </c>
      <c r="AZ12" s="362">
        <f t="shared" si="5"/>
        <v>294</v>
      </c>
      <c r="BA12" s="52">
        <f t="shared" ref="BA12:BA61" si="20">AN12</f>
        <v>294</v>
      </c>
      <c r="BB12" s="363">
        <v>6</v>
      </c>
      <c r="BC12" s="363">
        <v>7</v>
      </c>
      <c r="BD12" s="362">
        <f t="shared" ref="BD12:BD60" si="21">BB12+BC12</f>
        <v>13</v>
      </c>
      <c r="BE12" s="363">
        <v>9</v>
      </c>
      <c r="BF12" s="363">
        <v>12</v>
      </c>
      <c r="BG12" s="362">
        <f t="shared" si="6"/>
        <v>21</v>
      </c>
      <c r="BH12" s="363">
        <v>235</v>
      </c>
      <c r="BI12" s="363">
        <v>381</v>
      </c>
      <c r="BJ12" s="362">
        <f t="shared" ref="BJ12:BJ60" si="22">BH12+BI12</f>
        <v>616</v>
      </c>
      <c r="BK12" s="52">
        <f t="shared" ref="BK12:BK61" si="23">AJ12+AN12</f>
        <v>616</v>
      </c>
    </row>
    <row r="13" spans="1:63" s="11" customFormat="1" ht="12.75" customHeight="1" x14ac:dyDescent="0.25">
      <c r="A13" s="3" t="s">
        <v>7</v>
      </c>
      <c r="B13" s="10">
        <v>117</v>
      </c>
      <c r="C13" s="10">
        <v>199</v>
      </c>
      <c r="D13" s="13">
        <f t="shared" ref="D13" si="24">B13+C13</f>
        <v>316</v>
      </c>
      <c r="E13" s="12">
        <f t="shared" si="1"/>
        <v>316</v>
      </c>
      <c r="F13" s="10">
        <v>53</v>
      </c>
      <c r="G13" s="10">
        <v>139</v>
      </c>
      <c r="H13" s="13">
        <f t="shared" ref="H13" si="25">F13+G13</f>
        <v>192</v>
      </c>
      <c r="I13" s="10">
        <v>64</v>
      </c>
      <c r="J13" s="10">
        <v>60</v>
      </c>
      <c r="K13" s="13">
        <f t="shared" ref="K13" si="26">I13+J13</f>
        <v>124</v>
      </c>
      <c r="L13" s="10">
        <v>37</v>
      </c>
      <c r="M13" s="10">
        <v>29</v>
      </c>
      <c r="N13" s="13">
        <f t="shared" ref="N13" si="27">L13+M13</f>
        <v>66</v>
      </c>
      <c r="O13" s="10">
        <v>30</v>
      </c>
      <c r="P13" s="10">
        <v>65</v>
      </c>
      <c r="Q13" s="13">
        <f t="shared" ref="Q13" si="28">O13+P13</f>
        <v>95</v>
      </c>
      <c r="R13" s="13">
        <v>117</v>
      </c>
      <c r="S13" s="13">
        <v>199</v>
      </c>
      <c r="T13" s="13">
        <f t="shared" si="10"/>
        <v>316</v>
      </c>
      <c r="U13" s="10">
        <v>0</v>
      </c>
      <c r="V13" s="10">
        <v>0</v>
      </c>
      <c r="W13" s="13">
        <f t="shared" ref="W13" si="29">U13+V13</f>
        <v>0</v>
      </c>
      <c r="X13" s="35">
        <f t="shared" si="12"/>
        <v>316</v>
      </c>
      <c r="Y13" s="196">
        <f t="shared" si="3"/>
        <v>316</v>
      </c>
      <c r="Z13" s="37">
        <v>405</v>
      </c>
      <c r="AA13" s="37">
        <v>126</v>
      </c>
      <c r="AB13" s="37">
        <v>134</v>
      </c>
      <c r="AC13" s="48">
        <f t="shared" si="13"/>
        <v>260</v>
      </c>
      <c r="AD13" s="47">
        <v>127</v>
      </c>
      <c r="AE13" s="47">
        <v>137</v>
      </c>
      <c r="AF13" s="48">
        <f t="shared" si="14"/>
        <v>264</v>
      </c>
      <c r="AG13" s="48">
        <v>6</v>
      </c>
      <c r="AH13" s="47">
        <v>50</v>
      </c>
      <c r="AI13" s="47">
        <v>86</v>
      </c>
      <c r="AJ13" s="48">
        <f t="shared" si="15"/>
        <v>136</v>
      </c>
      <c r="AK13" s="48">
        <v>3</v>
      </c>
      <c r="AL13" s="47">
        <v>37</v>
      </c>
      <c r="AM13" s="47">
        <v>55</v>
      </c>
      <c r="AN13" s="48">
        <f t="shared" si="16"/>
        <v>92</v>
      </c>
      <c r="AO13" s="48">
        <v>3</v>
      </c>
      <c r="AP13" s="47">
        <f t="shared" si="17"/>
        <v>214</v>
      </c>
      <c r="AQ13" s="47">
        <f t="shared" si="17"/>
        <v>278</v>
      </c>
      <c r="AR13" s="48">
        <f t="shared" si="4"/>
        <v>492</v>
      </c>
      <c r="AS13" s="48">
        <f t="shared" si="18"/>
        <v>12</v>
      </c>
      <c r="AT13" s="48">
        <v>260</v>
      </c>
      <c r="AU13" s="47">
        <v>5</v>
      </c>
      <c r="AV13" s="47">
        <v>5</v>
      </c>
      <c r="AW13" s="48">
        <f t="shared" si="19"/>
        <v>10</v>
      </c>
      <c r="AX13" s="47">
        <v>37</v>
      </c>
      <c r="AY13" s="47">
        <v>55</v>
      </c>
      <c r="AZ13" s="48">
        <f t="shared" si="5"/>
        <v>92</v>
      </c>
      <c r="BA13" s="52">
        <f t="shared" si="20"/>
        <v>92</v>
      </c>
      <c r="BB13" s="47">
        <v>4</v>
      </c>
      <c r="BC13" s="47">
        <v>0</v>
      </c>
      <c r="BD13" s="48">
        <f t="shared" si="21"/>
        <v>4</v>
      </c>
      <c r="BE13" s="47">
        <v>18</v>
      </c>
      <c r="BF13" s="47">
        <v>8</v>
      </c>
      <c r="BG13" s="48">
        <f t="shared" si="6"/>
        <v>26</v>
      </c>
      <c r="BH13" s="47">
        <v>87</v>
      </c>
      <c r="BI13" s="47">
        <v>141</v>
      </c>
      <c r="BJ13" s="48">
        <f t="shared" si="22"/>
        <v>228</v>
      </c>
      <c r="BK13" s="52">
        <f t="shared" si="23"/>
        <v>228</v>
      </c>
    </row>
    <row r="14" spans="1:63" s="330" customFormat="1" ht="12.75" customHeight="1" x14ac:dyDescent="0.25">
      <c r="A14" s="326" t="s">
        <v>8</v>
      </c>
      <c r="B14" s="327">
        <v>391</v>
      </c>
      <c r="C14" s="327">
        <v>691</v>
      </c>
      <c r="D14" s="331">
        <f t="shared" si="0"/>
        <v>1082</v>
      </c>
      <c r="E14" s="12">
        <f t="shared" si="1"/>
        <v>1082</v>
      </c>
      <c r="F14" s="327">
        <v>267</v>
      </c>
      <c r="G14" s="327">
        <v>513</v>
      </c>
      <c r="H14" s="331">
        <f t="shared" si="7"/>
        <v>780</v>
      </c>
      <c r="I14" s="327">
        <v>124</v>
      </c>
      <c r="J14" s="327">
        <v>178</v>
      </c>
      <c r="K14" s="331">
        <f t="shared" si="8"/>
        <v>302</v>
      </c>
      <c r="L14" s="327">
        <v>74</v>
      </c>
      <c r="M14" s="327">
        <v>84</v>
      </c>
      <c r="N14" s="331">
        <f t="shared" si="9"/>
        <v>158</v>
      </c>
      <c r="O14" s="327">
        <v>112</v>
      </c>
      <c r="P14" s="327">
        <v>214</v>
      </c>
      <c r="Q14" s="331">
        <f t="shared" si="2"/>
        <v>326</v>
      </c>
      <c r="R14" s="331">
        <v>389</v>
      </c>
      <c r="S14" s="331">
        <v>676</v>
      </c>
      <c r="T14" s="331">
        <f t="shared" si="10"/>
        <v>1065</v>
      </c>
      <c r="U14" s="327">
        <v>2</v>
      </c>
      <c r="V14" s="327">
        <v>15</v>
      </c>
      <c r="W14" s="331">
        <f t="shared" si="11"/>
        <v>17</v>
      </c>
      <c r="X14" s="35">
        <f t="shared" si="12"/>
        <v>1082</v>
      </c>
      <c r="Y14" s="196">
        <f t="shared" si="3"/>
        <v>1082</v>
      </c>
      <c r="Z14" s="332">
        <v>415</v>
      </c>
      <c r="AA14" s="332">
        <v>175</v>
      </c>
      <c r="AB14" s="332">
        <v>240</v>
      </c>
      <c r="AC14" s="333">
        <f t="shared" si="13"/>
        <v>415</v>
      </c>
      <c r="AD14" s="334">
        <v>175</v>
      </c>
      <c r="AE14" s="334">
        <v>240</v>
      </c>
      <c r="AF14" s="333">
        <f t="shared" si="14"/>
        <v>415</v>
      </c>
      <c r="AG14" s="333">
        <v>9</v>
      </c>
      <c r="AH14" s="334">
        <v>146</v>
      </c>
      <c r="AI14" s="334">
        <v>214</v>
      </c>
      <c r="AJ14" s="333">
        <f t="shared" si="15"/>
        <v>360</v>
      </c>
      <c r="AK14" s="333">
        <v>8</v>
      </c>
      <c r="AL14" s="334">
        <v>117</v>
      </c>
      <c r="AM14" s="334">
        <v>223</v>
      </c>
      <c r="AN14" s="333">
        <f t="shared" si="16"/>
        <v>340</v>
      </c>
      <c r="AO14" s="333">
        <v>8</v>
      </c>
      <c r="AP14" s="334">
        <f t="shared" si="17"/>
        <v>438</v>
      </c>
      <c r="AQ14" s="334">
        <f t="shared" si="17"/>
        <v>677</v>
      </c>
      <c r="AR14" s="333">
        <f t="shared" si="4"/>
        <v>1115</v>
      </c>
      <c r="AS14" s="335">
        <f t="shared" si="18"/>
        <v>25</v>
      </c>
      <c r="AT14" s="335">
        <v>415</v>
      </c>
      <c r="AU14" s="334">
        <v>0</v>
      </c>
      <c r="AV14" s="334">
        <v>0</v>
      </c>
      <c r="AW14" s="333">
        <f t="shared" si="19"/>
        <v>0</v>
      </c>
      <c r="AX14" s="334">
        <v>117</v>
      </c>
      <c r="AY14" s="334">
        <v>223</v>
      </c>
      <c r="AZ14" s="333">
        <f t="shared" si="5"/>
        <v>340</v>
      </c>
      <c r="BA14" s="52">
        <f t="shared" si="20"/>
        <v>340</v>
      </c>
      <c r="BB14" s="334">
        <v>10</v>
      </c>
      <c r="BC14" s="334">
        <v>10</v>
      </c>
      <c r="BD14" s="333">
        <f t="shared" si="21"/>
        <v>20</v>
      </c>
      <c r="BE14" s="334">
        <v>12</v>
      </c>
      <c r="BF14" s="334">
        <v>19</v>
      </c>
      <c r="BG14" s="333">
        <f t="shared" si="6"/>
        <v>31</v>
      </c>
      <c r="BH14" s="334">
        <v>263</v>
      </c>
      <c r="BI14" s="334">
        <v>437</v>
      </c>
      <c r="BJ14" s="333">
        <f t="shared" si="22"/>
        <v>700</v>
      </c>
      <c r="BK14" s="52">
        <f t="shared" si="23"/>
        <v>700</v>
      </c>
    </row>
    <row r="15" spans="1:63" s="167" customFormat="1" ht="12.75" customHeight="1" x14ac:dyDescent="0.25">
      <c r="A15" s="158" t="s">
        <v>9</v>
      </c>
      <c r="B15" s="168">
        <v>94</v>
      </c>
      <c r="C15" s="168">
        <v>126</v>
      </c>
      <c r="D15" s="169">
        <f t="shared" si="0"/>
        <v>220</v>
      </c>
      <c r="E15" s="12">
        <f t="shared" si="1"/>
        <v>220</v>
      </c>
      <c r="F15" s="168">
        <v>67</v>
      </c>
      <c r="G15" s="168">
        <v>109</v>
      </c>
      <c r="H15" s="169">
        <f t="shared" si="7"/>
        <v>176</v>
      </c>
      <c r="I15" s="168">
        <v>27</v>
      </c>
      <c r="J15" s="168">
        <v>17</v>
      </c>
      <c r="K15" s="169">
        <f t="shared" si="8"/>
        <v>44</v>
      </c>
      <c r="L15" s="168">
        <v>13</v>
      </c>
      <c r="M15" s="168">
        <v>7</v>
      </c>
      <c r="N15" s="169">
        <f t="shared" si="9"/>
        <v>20</v>
      </c>
      <c r="O15" s="168">
        <v>23</v>
      </c>
      <c r="P15" s="168">
        <v>42</v>
      </c>
      <c r="Q15" s="169">
        <f t="shared" si="2"/>
        <v>65</v>
      </c>
      <c r="R15" s="169">
        <v>94</v>
      </c>
      <c r="S15" s="169">
        <v>125</v>
      </c>
      <c r="T15" s="169">
        <f t="shared" si="10"/>
        <v>219</v>
      </c>
      <c r="U15" s="168">
        <v>0</v>
      </c>
      <c r="V15" s="168">
        <v>1</v>
      </c>
      <c r="W15" s="169">
        <f t="shared" si="11"/>
        <v>1</v>
      </c>
      <c r="X15" s="35">
        <f t="shared" si="12"/>
        <v>220</v>
      </c>
      <c r="Y15" s="196">
        <f t="shared" si="3"/>
        <v>220</v>
      </c>
      <c r="Z15" s="171">
        <v>96</v>
      </c>
      <c r="AA15" s="171">
        <v>43</v>
      </c>
      <c r="AB15" s="171">
        <v>52</v>
      </c>
      <c r="AC15" s="172">
        <f t="shared" si="13"/>
        <v>95</v>
      </c>
      <c r="AD15" s="173">
        <v>43</v>
      </c>
      <c r="AE15" s="173">
        <v>53</v>
      </c>
      <c r="AF15" s="172">
        <f t="shared" si="14"/>
        <v>96</v>
      </c>
      <c r="AG15" s="172">
        <v>2</v>
      </c>
      <c r="AH15" s="173">
        <v>39</v>
      </c>
      <c r="AI15" s="173">
        <v>46</v>
      </c>
      <c r="AJ15" s="172">
        <f t="shared" si="15"/>
        <v>85</v>
      </c>
      <c r="AK15" s="172">
        <v>2</v>
      </c>
      <c r="AL15" s="173">
        <v>31</v>
      </c>
      <c r="AM15" s="173">
        <v>48</v>
      </c>
      <c r="AN15" s="172">
        <f t="shared" si="16"/>
        <v>79</v>
      </c>
      <c r="AO15" s="172">
        <v>2</v>
      </c>
      <c r="AP15" s="173">
        <f t="shared" si="17"/>
        <v>113</v>
      </c>
      <c r="AQ15" s="173">
        <f t="shared" si="17"/>
        <v>147</v>
      </c>
      <c r="AR15" s="172">
        <f t="shared" si="4"/>
        <v>260</v>
      </c>
      <c r="AS15" s="172">
        <f t="shared" si="18"/>
        <v>6</v>
      </c>
      <c r="AT15" s="172">
        <v>95</v>
      </c>
      <c r="AU15" s="173">
        <v>0</v>
      </c>
      <c r="AV15" s="173">
        <v>0</v>
      </c>
      <c r="AW15" s="172">
        <f t="shared" si="19"/>
        <v>0</v>
      </c>
      <c r="AX15" s="173">
        <v>31</v>
      </c>
      <c r="AY15" s="173">
        <v>48</v>
      </c>
      <c r="AZ15" s="172">
        <f t="shared" si="5"/>
        <v>79</v>
      </c>
      <c r="BA15" s="52">
        <f t="shared" si="20"/>
        <v>79</v>
      </c>
      <c r="BB15" s="173">
        <v>0</v>
      </c>
      <c r="BC15" s="173">
        <v>0</v>
      </c>
      <c r="BD15" s="172">
        <f t="shared" si="21"/>
        <v>0</v>
      </c>
      <c r="BE15" s="173">
        <v>8</v>
      </c>
      <c r="BF15" s="173">
        <v>6</v>
      </c>
      <c r="BG15" s="172">
        <f t="shared" si="6"/>
        <v>14</v>
      </c>
      <c r="BH15" s="173">
        <v>70</v>
      </c>
      <c r="BI15" s="173">
        <v>94</v>
      </c>
      <c r="BJ15" s="172">
        <f t="shared" si="22"/>
        <v>164</v>
      </c>
      <c r="BK15" s="52">
        <f t="shared" si="23"/>
        <v>164</v>
      </c>
    </row>
    <row r="16" spans="1:63" s="11" customFormat="1" ht="12.75" customHeight="1" x14ac:dyDescent="0.25">
      <c r="A16" s="3" t="s">
        <v>10</v>
      </c>
      <c r="B16" s="10">
        <v>225</v>
      </c>
      <c r="C16" s="10">
        <v>315</v>
      </c>
      <c r="D16" s="13">
        <f t="shared" si="0"/>
        <v>540</v>
      </c>
      <c r="E16" s="12">
        <f t="shared" si="1"/>
        <v>540</v>
      </c>
      <c r="F16" s="10">
        <v>187</v>
      </c>
      <c r="G16" s="10">
        <v>278</v>
      </c>
      <c r="H16" s="13">
        <f t="shared" si="7"/>
        <v>465</v>
      </c>
      <c r="I16" s="10">
        <v>38</v>
      </c>
      <c r="J16" s="10">
        <v>37</v>
      </c>
      <c r="K16" s="13">
        <f t="shared" si="8"/>
        <v>75</v>
      </c>
      <c r="L16" s="10">
        <v>25</v>
      </c>
      <c r="M16" s="10">
        <v>15</v>
      </c>
      <c r="N16" s="13">
        <f t="shared" si="9"/>
        <v>40</v>
      </c>
      <c r="O16" s="10">
        <v>55</v>
      </c>
      <c r="P16" s="10">
        <v>97</v>
      </c>
      <c r="Q16" s="13">
        <f t="shared" si="2"/>
        <v>152</v>
      </c>
      <c r="R16" s="13">
        <v>224</v>
      </c>
      <c r="S16" s="13">
        <v>314</v>
      </c>
      <c r="T16" s="13">
        <f t="shared" si="10"/>
        <v>538</v>
      </c>
      <c r="U16" s="10">
        <v>1</v>
      </c>
      <c r="V16" s="10">
        <v>1</v>
      </c>
      <c r="W16" s="13">
        <f t="shared" si="11"/>
        <v>2</v>
      </c>
      <c r="X16" s="35">
        <f t="shared" si="12"/>
        <v>540</v>
      </c>
      <c r="Y16" s="196">
        <f t="shared" si="3"/>
        <v>540</v>
      </c>
      <c r="Z16" s="38">
        <v>400</v>
      </c>
      <c r="AA16" s="38">
        <v>79</v>
      </c>
      <c r="AB16" s="38">
        <v>138</v>
      </c>
      <c r="AC16" s="50">
        <f t="shared" si="13"/>
        <v>217</v>
      </c>
      <c r="AD16" s="49">
        <v>79</v>
      </c>
      <c r="AE16" s="49">
        <v>138</v>
      </c>
      <c r="AF16" s="50">
        <f t="shared" si="14"/>
        <v>217</v>
      </c>
      <c r="AG16" s="50">
        <v>5</v>
      </c>
      <c r="AH16" s="49">
        <v>92</v>
      </c>
      <c r="AI16" s="49">
        <v>121</v>
      </c>
      <c r="AJ16" s="50">
        <f t="shared" si="15"/>
        <v>213</v>
      </c>
      <c r="AK16" s="50">
        <v>5</v>
      </c>
      <c r="AL16" s="49">
        <v>62</v>
      </c>
      <c r="AM16" s="49">
        <v>82</v>
      </c>
      <c r="AN16" s="50">
        <f t="shared" si="16"/>
        <v>144</v>
      </c>
      <c r="AO16" s="50">
        <v>4</v>
      </c>
      <c r="AP16" s="49">
        <f t="shared" si="17"/>
        <v>233</v>
      </c>
      <c r="AQ16" s="49">
        <f t="shared" si="17"/>
        <v>341</v>
      </c>
      <c r="AR16" s="50">
        <f t="shared" si="4"/>
        <v>574</v>
      </c>
      <c r="AS16" s="48">
        <f t="shared" si="18"/>
        <v>14</v>
      </c>
      <c r="AT16" s="48">
        <v>217</v>
      </c>
      <c r="AU16" s="49">
        <v>0</v>
      </c>
      <c r="AV16" s="49">
        <v>0</v>
      </c>
      <c r="AW16" s="50">
        <f t="shared" si="19"/>
        <v>0</v>
      </c>
      <c r="AX16" s="49">
        <v>62</v>
      </c>
      <c r="AY16" s="49">
        <v>82</v>
      </c>
      <c r="AZ16" s="50">
        <f t="shared" si="5"/>
        <v>144</v>
      </c>
      <c r="BA16" s="52">
        <f t="shared" si="20"/>
        <v>144</v>
      </c>
      <c r="BB16" s="49">
        <v>0</v>
      </c>
      <c r="BC16" s="49">
        <v>0</v>
      </c>
      <c r="BD16" s="50">
        <f t="shared" si="21"/>
        <v>0</v>
      </c>
      <c r="BE16" s="49">
        <v>21</v>
      </c>
      <c r="BF16" s="49">
        <v>16</v>
      </c>
      <c r="BG16" s="50">
        <f t="shared" si="6"/>
        <v>37</v>
      </c>
      <c r="BH16" s="49">
        <v>154</v>
      </c>
      <c r="BI16" s="49">
        <v>203</v>
      </c>
      <c r="BJ16" s="50">
        <f t="shared" si="22"/>
        <v>357</v>
      </c>
      <c r="BK16" s="52">
        <f t="shared" si="23"/>
        <v>357</v>
      </c>
    </row>
    <row r="17" spans="1:63" s="197" customFormat="1" ht="12.75" customHeight="1" x14ac:dyDescent="0.25">
      <c r="A17" s="193" t="s">
        <v>11</v>
      </c>
      <c r="B17" s="194">
        <v>72</v>
      </c>
      <c r="C17" s="194">
        <v>82</v>
      </c>
      <c r="D17" s="195">
        <f t="shared" si="0"/>
        <v>154</v>
      </c>
      <c r="E17" s="12">
        <f t="shared" si="1"/>
        <v>154</v>
      </c>
      <c r="F17" s="194">
        <v>51</v>
      </c>
      <c r="G17" s="194">
        <v>70</v>
      </c>
      <c r="H17" s="13">
        <f t="shared" si="7"/>
        <v>121</v>
      </c>
      <c r="I17" s="194">
        <v>21</v>
      </c>
      <c r="J17" s="194">
        <v>12</v>
      </c>
      <c r="K17" s="195">
        <f t="shared" si="8"/>
        <v>33</v>
      </c>
      <c r="L17" s="194">
        <v>9</v>
      </c>
      <c r="M17" s="194">
        <v>7</v>
      </c>
      <c r="N17" s="195">
        <f t="shared" si="9"/>
        <v>16</v>
      </c>
      <c r="O17" s="194">
        <v>16</v>
      </c>
      <c r="P17" s="194">
        <v>19</v>
      </c>
      <c r="Q17" s="195">
        <f>O17+P17</f>
        <v>35</v>
      </c>
      <c r="R17" s="195">
        <v>72</v>
      </c>
      <c r="S17" s="195">
        <v>82</v>
      </c>
      <c r="T17" s="195">
        <f t="shared" si="10"/>
        <v>154</v>
      </c>
      <c r="U17" s="194">
        <v>0</v>
      </c>
      <c r="V17" s="194">
        <v>0</v>
      </c>
      <c r="W17" s="195">
        <f t="shared" si="11"/>
        <v>0</v>
      </c>
      <c r="X17" s="35">
        <f t="shared" si="12"/>
        <v>154</v>
      </c>
      <c r="Y17" s="196">
        <f t="shared" si="3"/>
        <v>154</v>
      </c>
      <c r="Z17" s="198">
        <v>60</v>
      </c>
      <c r="AA17" s="198">
        <v>32</v>
      </c>
      <c r="AB17" s="198">
        <v>25</v>
      </c>
      <c r="AC17" s="199">
        <f t="shared" si="13"/>
        <v>57</v>
      </c>
      <c r="AD17" s="200">
        <v>32</v>
      </c>
      <c r="AE17" s="200">
        <v>25</v>
      </c>
      <c r="AF17" s="199">
        <f t="shared" si="14"/>
        <v>57</v>
      </c>
      <c r="AG17" s="199">
        <v>2</v>
      </c>
      <c r="AH17" s="200">
        <v>20</v>
      </c>
      <c r="AI17" s="200">
        <v>25</v>
      </c>
      <c r="AJ17" s="199">
        <f t="shared" si="15"/>
        <v>45</v>
      </c>
      <c r="AK17" s="199">
        <v>2</v>
      </c>
      <c r="AL17" s="200">
        <v>30</v>
      </c>
      <c r="AM17" s="200">
        <v>37</v>
      </c>
      <c r="AN17" s="199">
        <f t="shared" si="16"/>
        <v>67</v>
      </c>
      <c r="AO17" s="199">
        <v>2</v>
      </c>
      <c r="AP17" s="200">
        <f t="shared" si="17"/>
        <v>82</v>
      </c>
      <c r="AQ17" s="200">
        <f t="shared" si="17"/>
        <v>87</v>
      </c>
      <c r="AR17" s="199">
        <f t="shared" si="4"/>
        <v>169</v>
      </c>
      <c r="AS17" s="199">
        <f t="shared" si="18"/>
        <v>6</v>
      </c>
      <c r="AT17" s="199">
        <v>57</v>
      </c>
      <c r="AU17" s="200">
        <v>0</v>
      </c>
      <c r="AV17" s="200">
        <v>1</v>
      </c>
      <c r="AW17" s="199">
        <f t="shared" si="19"/>
        <v>1</v>
      </c>
      <c r="AX17" s="200">
        <v>30</v>
      </c>
      <c r="AY17" s="200">
        <v>37</v>
      </c>
      <c r="AZ17" s="199">
        <f t="shared" si="5"/>
        <v>67</v>
      </c>
      <c r="BA17" s="52">
        <f t="shared" si="20"/>
        <v>67</v>
      </c>
      <c r="BB17" s="200">
        <v>2</v>
      </c>
      <c r="BC17" s="200">
        <v>2</v>
      </c>
      <c r="BD17" s="199">
        <f t="shared" si="21"/>
        <v>4</v>
      </c>
      <c r="BE17" s="200">
        <v>10</v>
      </c>
      <c r="BF17" s="200">
        <v>5</v>
      </c>
      <c r="BG17" s="199">
        <f t="shared" si="6"/>
        <v>15</v>
      </c>
      <c r="BH17" s="200">
        <v>50</v>
      </c>
      <c r="BI17" s="200">
        <v>62</v>
      </c>
      <c r="BJ17" s="199">
        <f t="shared" si="22"/>
        <v>112</v>
      </c>
      <c r="BK17" s="52">
        <f t="shared" si="23"/>
        <v>112</v>
      </c>
    </row>
    <row r="18" spans="1:63" s="97" customFormat="1" ht="12.75" customHeight="1" x14ac:dyDescent="0.25">
      <c r="A18" s="93" t="s">
        <v>12</v>
      </c>
      <c r="B18" s="94">
        <v>136</v>
      </c>
      <c r="C18" s="94">
        <v>151</v>
      </c>
      <c r="D18" s="95">
        <f t="shared" si="0"/>
        <v>287</v>
      </c>
      <c r="E18" s="12">
        <f t="shared" si="1"/>
        <v>287</v>
      </c>
      <c r="F18" s="94">
        <v>69</v>
      </c>
      <c r="G18" s="94">
        <v>95</v>
      </c>
      <c r="H18" s="13">
        <f t="shared" si="7"/>
        <v>164</v>
      </c>
      <c r="I18" s="94">
        <v>67</v>
      </c>
      <c r="J18" s="94">
        <v>56</v>
      </c>
      <c r="K18" s="95">
        <f t="shared" si="8"/>
        <v>123</v>
      </c>
      <c r="L18" s="94">
        <v>20</v>
      </c>
      <c r="M18" s="94">
        <v>17</v>
      </c>
      <c r="N18" s="95">
        <f t="shared" si="9"/>
        <v>37</v>
      </c>
      <c r="O18" s="94">
        <v>30</v>
      </c>
      <c r="P18" s="94">
        <v>48</v>
      </c>
      <c r="Q18" s="95">
        <f t="shared" si="2"/>
        <v>78</v>
      </c>
      <c r="R18" s="95">
        <v>133</v>
      </c>
      <c r="S18" s="95">
        <v>147</v>
      </c>
      <c r="T18" s="95">
        <f t="shared" si="10"/>
        <v>280</v>
      </c>
      <c r="U18" s="94">
        <v>3</v>
      </c>
      <c r="V18" s="94">
        <v>4</v>
      </c>
      <c r="W18" s="95">
        <f t="shared" si="11"/>
        <v>7</v>
      </c>
      <c r="X18" s="35">
        <f t="shared" si="12"/>
        <v>287</v>
      </c>
      <c r="Y18" s="196">
        <f t="shared" si="3"/>
        <v>287</v>
      </c>
      <c r="Z18" s="38">
        <v>182</v>
      </c>
      <c r="AA18" s="38">
        <v>88</v>
      </c>
      <c r="AB18" s="38">
        <v>94</v>
      </c>
      <c r="AC18" s="50">
        <f t="shared" si="13"/>
        <v>182</v>
      </c>
      <c r="AD18" s="49">
        <v>90</v>
      </c>
      <c r="AE18" s="49">
        <v>98</v>
      </c>
      <c r="AF18" s="50">
        <f t="shared" si="14"/>
        <v>188</v>
      </c>
      <c r="AG18" s="50">
        <v>4</v>
      </c>
      <c r="AH18" s="49">
        <v>59</v>
      </c>
      <c r="AI18" s="49">
        <v>51</v>
      </c>
      <c r="AJ18" s="50">
        <f t="shared" si="15"/>
        <v>110</v>
      </c>
      <c r="AK18" s="50">
        <v>3</v>
      </c>
      <c r="AL18" s="49">
        <v>34</v>
      </c>
      <c r="AM18" s="49">
        <v>45</v>
      </c>
      <c r="AN18" s="50">
        <f t="shared" si="16"/>
        <v>79</v>
      </c>
      <c r="AO18" s="50">
        <v>3</v>
      </c>
      <c r="AP18" s="49">
        <f t="shared" si="17"/>
        <v>183</v>
      </c>
      <c r="AQ18" s="49">
        <f t="shared" si="17"/>
        <v>194</v>
      </c>
      <c r="AR18" s="50">
        <f t="shared" si="4"/>
        <v>377</v>
      </c>
      <c r="AS18" s="48">
        <f t="shared" si="18"/>
        <v>10</v>
      </c>
      <c r="AT18" s="48">
        <v>182</v>
      </c>
      <c r="AU18" s="49">
        <v>3</v>
      </c>
      <c r="AV18" s="49">
        <v>6</v>
      </c>
      <c r="AW18" s="50">
        <f t="shared" si="19"/>
        <v>9</v>
      </c>
      <c r="AX18" s="49">
        <v>34</v>
      </c>
      <c r="AY18" s="49">
        <v>45</v>
      </c>
      <c r="AZ18" s="50">
        <f t="shared" si="5"/>
        <v>79</v>
      </c>
      <c r="BA18" s="52">
        <f t="shared" si="20"/>
        <v>79</v>
      </c>
      <c r="BB18" s="49">
        <v>20</v>
      </c>
      <c r="BC18" s="49">
        <v>19</v>
      </c>
      <c r="BD18" s="50">
        <f t="shared" si="21"/>
        <v>39</v>
      </c>
      <c r="BE18" s="49">
        <v>7</v>
      </c>
      <c r="BF18" s="49">
        <v>6</v>
      </c>
      <c r="BG18" s="50">
        <f t="shared" si="6"/>
        <v>13</v>
      </c>
      <c r="BH18" s="49">
        <v>93</v>
      </c>
      <c r="BI18" s="49">
        <v>96</v>
      </c>
      <c r="BJ18" s="50">
        <f t="shared" si="22"/>
        <v>189</v>
      </c>
      <c r="BK18" s="52">
        <f t="shared" si="23"/>
        <v>189</v>
      </c>
    </row>
    <row r="19" spans="1:63" s="11" customFormat="1" ht="12.75" customHeight="1" x14ac:dyDescent="0.25">
      <c r="A19" s="3" t="s">
        <v>13</v>
      </c>
      <c r="B19" s="10">
        <v>264</v>
      </c>
      <c r="C19" s="10">
        <v>393</v>
      </c>
      <c r="D19" s="13">
        <f t="shared" si="0"/>
        <v>657</v>
      </c>
      <c r="E19" s="12">
        <f t="shared" si="1"/>
        <v>657</v>
      </c>
      <c r="F19" s="10">
        <v>168</v>
      </c>
      <c r="G19" s="10">
        <v>247</v>
      </c>
      <c r="H19" s="13">
        <f t="shared" si="7"/>
        <v>415</v>
      </c>
      <c r="I19" s="10">
        <v>96</v>
      </c>
      <c r="J19" s="10">
        <v>146</v>
      </c>
      <c r="K19" s="13">
        <f t="shared" si="8"/>
        <v>242</v>
      </c>
      <c r="L19" s="10">
        <v>39</v>
      </c>
      <c r="M19" s="10">
        <v>68</v>
      </c>
      <c r="N19" s="13">
        <f t="shared" si="9"/>
        <v>107</v>
      </c>
      <c r="O19" s="10">
        <v>58</v>
      </c>
      <c r="P19" s="10">
        <v>122</v>
      </c>
      <c r="Q19" s="13">
        <f t="shared" si="2"/>
        <v>180</v>
      </c>
      <c r="R19" s="13">
        <v>262</v>
      </c>
      <c r="S19" s="13">
        <v>392</v>
      </c>
      <c r="T19" s="13">
        <f t="shared" si="10"/>
        <v>654</v>
      </c>
      <c r="U19" s="10">
        <v>2</v>
      </c>
      <c r="V19" s="10">
        <v>1</v>
      </c>
      <c r="W19" s="13">
        <f t="shared" si="11"/>
        <v>3</v>
      </c>
      <c r="X19" s="35">
        <f t="shared" si="12"/>
        <v>657</v>
      </c>
      <c r="Y19" s="196">
        <f t="shared" si="3"/>
        <v>657</v>
      </c>
      <c r="Z19" s="37">
        <v>780</v>
      </c>
      <c r="AA19" s="37">
        <v>357</v>
      </c>
      <c r="AB19" s="37">
        <v>423</v>
      </c>
      <c r="AC19" s="48">
        <f t="shared" si="13"/>
        <v>780</v>
      </c>
      <c r="AD19" s="47">
        <v>102</v>
      </c>
      <c r="AE19" s="47">
        <v>138</v>
      </c>
      <c r="AF19" s="48">
        <f t="shared" si="14"/>
        <v>240</v>
      </c>
      <c r="AG19" s="48">
        <v>5</v>
      </c>
      <c r="AH19" s="47">
        <v>106</v>
      </c>
      <c r="AI19" s="47">
        <v>146</v>
      </c>
      <c r="AJ19" s="48">
        <f t="shared" si="15"/>
        <v>252</v>
      </c>
      <c r="AK19" s="48">
        <v>6</v>
      </c>
      <c r="AL19" s="47">
        <v>99</v>
      </c>
      <c r="AM19" s="47">
        <v>123</v>
      </c>
      <c r="AN19" s="48">
        <f t="shared" si="16"/>
        <v>222</v>
      </c>
      <c r="AO19" s="48">
        <v>6</v>
      </c>
      <c r="AP19" s="47">
        <f t="shared" si="17"/>
        <v>307</v>
      </c>
      <c r="AQ19" s="47">
        <f t="shared" si="17"/>
        <v>407</v>
      </c>
      <c r="AR19" s="48">
        <f t="shared" si="4"/>
        <v>714</v>
      </c>
      <c r="AS19" s="48">
        <f t="shared" si="18"/>
        <v>17</v>
      </c>
      <c r="AT19" s="48">
        <v>239</v>
      </c>
      <c r="AU19" s="47">
        <v>2</v>
      </c>
      <c r="AV19" s="47">
        <v>0</v>
      </c>
      <c r="AW19" s="48">
        <f t="shared" si="19"/>
        <v>2</v>
      </c>
      <c r="AX19" s="47">
        <v>99</v>
      </c>
      <c r="AY19" s="47">
        <v>123</v>
      </c>
      <c r="AZ19" s="48">
        <f t="shared" si="5"/>
        <v>222</v>
      </c>
      <c r="BA19" s="52">
        <f t="shared" si="20"/>
        <v>222</v>
      </c>
      <c r="BB19" s="47">
        <v>23</v>
      </c>
      <c r="BC19" s="47">
        <v>46</v>
      </c>
      <c r="BD19" s="48">
        <f t="shared" si="21"/>
        <v>69</v>
      </c>
      <c r="BE19" s="47">
        <v>16</v>
      </c>
      <c r="BF19" s="47">
        <v>20</v>
      </c>
      <c r="BG19" s="48">
        <f t="shared" si="6"/>
        <v>36</v>
      </c>
      <c r="BH19" s="47">
        <v>205</v>
      </c>
      <c r="BI19" s="47">
        <v>269</v>
      </c>
      <c r="BJ19" s="48">
        <f t="shared" si="22"/>
        <v>474</v>
      </c>
      <c r="BK19" s="52">
        <f t="shared" si="23"/>
        <v>474</v>
      </c>
    </row>
    <row r="20" spans="1:63" s="392" customFormat="1" ht="12.75" customHeight="1" x14ac:dyDescent="0.25">
      <c r="A20" s="388" t="s">
        <v>14</v>
      </c>
      <c r="B20" s="389">
        <v>155</v>
      </c>
      <c r="C20" s="389">
        <v>217</v>
      </c>
      <c r="D20" s="390">
        <f t="shared" si="0"/>
        <v>372</v>
      </c>
      <c r="E20" s="12">
        <f t="shared" si="1"/>
        <v>372</v>
      </c>
      <c r="F20" s="389">
        <v>97</v>
      </c>
      <c r="G20" s="389">
        <v>149</v>
      </c>
      <c r="H20" s="390">
        <f t="shared" si="7"/>
        <v>246</v>
      </c>
      <c r="I20" s="389">
        <v>58</v>
      </c>
      <c r="J20" s="389">
        <v>68</v>
      </c>
      <c r="K20" s="390">
        <f t="shared" si="8"/>
        <v>126</v>
      </c>
      <c r="L20" s="389">
        <v>39</v>
      </c>
      <c r="M20" s="389">
        <v>46</v>
      </c>
      <c r="N20" s="390">
        <f t="shared" si="9"/>
        <v>85</v>
      </c>
      <c r="O20" s="389">
        <v>48</v>
      </c>
      <c r="P20" s="389">
        <v>49</v>
      </c>
      <c r="Q20" s="390">
        <f t="shared" si="2"/>
        <v>97</v>
      </c>
      <c r="R20" s="390">
        <v>152</v>
      </c>
      <c r="S20" s="390">
        <v>214</v>
      </c>
      <c r="T20" s="390">
        <f t="shared" si="10"/>
        <v>366</v>
      </c>
      <c r="U20" s="389">
        <v>3</v>
      </c>
      <c r="V20" s="389">
        <v>3</v>
      </c>
      <c r="W20" s="390">
        <f t="shared" si="11"/>
        <v>6</v>
      </c>
      <c r="X20" s="35">
        <f t="shared" si="12"/>
        <v>372</v>
      </c>
      <c r="Y20" s="196">
        <f t="shared" si="3"/>
        <v>372</v>
      </c>
      <c r="Z20" s="393">
        <v>180</v>
      </c>
      <c r="AA20" s="393">
        <v>92</v>
      </c>
      <c r="AB20" s="393">
        <v>112</v>
      </c>
      <c r="AC20" s="394">
        <f t="shared" si="13"/>
        <v>204</v>
      </c>
      <c r="AD20" s="395">
        <v>92</v>
      </c>
      <c r="AE20" s="395">
        <v>112</v>
      </c>
      <c r="AF20" s="394">
        <f t="shared" si="14"/>
        <v>204</v>
      </c>
      <c r="AG20" s="394">
        <v>5</v>
      </c>
      <c r="AH20" s="395">
        <v>64</v>
      </c>
      <c r="AI20" s="395">
        <v>89</v>
      </c>
      <c r="AJ20" s="394">
        <f t="shared" si="15"/>
        <v>153</v>
      </c>
      <c r="AK20" s="394">
        <v>4</v>
      </c>
      <c r="AL20" s="395">
        <v>36</v>
      </c>
      <c r="AM20" s="395">
        <v>67</v>
      </c>
      <c r="AN20" s="394">
        <f t="shared" si="16"/>
        <v>103</v>
      </c>
      <c r="AO20" s="394">
        <v>3</v>
      </c>
      <c r="AP20" s="395">
        <f t="shared" si="17"/>
        <v>192</v>
      </c>
      <c r="AQ20" s="395">
        <f t="shared" si="17"/>
        <v>268</v>
      </c>
      <c r="AR20" s="394">
        <f t="shared" si="4"/>
        <v>460</v>
      </c>
      <c r="AS20" s="396">
        <f t="shared" si="18"/>
        <v>12</v>
      </c>
      <c r="AT20" s="396">
        <v>204</v>
      </c>
      <c r="AU20" s="395">
        <v>2</v>
      </c>
      <c r="AV20" s="395">
        <v>1</v>
      </c>
      <c r="AW20" s="394">
        <f t="shared" si="19"/>
        <v>3</v>
      </c>
      <c r="AX20" s="395">
        <v>36</v>
      </c>
      <c r="AY20" s="395">
        <v>67</v>
      </c>
      <c r="AZ20" s="394">
        <f t="shared" si="5"/>
        <v>103</v>
      </c>
      <c r="BA20" s="52">
        <f t="shared" si="20"/>
        <v>103</v>
      </c>
      <c r="BB20" s="395">
        <v>3</v>
      </c>
      <c r="BC20" s="395">
        <v>0</v>
      </c>
      <c r="BD20" s="394">
        <f t="shared" si="21"/>
        <v>3</v>
      </c>
      <c r="BE20" s="395">
        <v>7</v>
      </c>
      <c r="BF20" s="395">
        <v>5</v>
      </c>
      <c r="BG20" s="394">
        <f>BE20+BF20</f>
        <v>12</v>
      </c>
      <c r="BH20" s="395">
        <v>99</v>
      </c>
      <c r="BI20" s="395">
        <v>157</v>
      </c>
      <c r="BJ20" s="394">
        <f t="shared" si="22"/>
        <v>256</v>
      </c>
      <c r="BK20" s="52">
        <f t="shared" si="23"/>
        <v>256</v>
      </c>
    </row>
    <row r="21" spans="1:63" s="241" customFormat="1" ht="12.75" customHeight="1" x14ac:dyDescent="0.25">
      <c r="A21" s="237" t="s">
        <v>15</v>
      </c>
      <c r="B21" s="238">
        <v>51</v>
      </c>
      <c r="C21" s="238">
        <v>37</v>
      </c>
      <c r="D21" s="242">
        <f t="shared" si="0"/>
        <v>88</v>
      </c>
      <c r="E21" s="12">
        <f t="shared" si="1"/>
        <v>88</v>
      </c>
      <c r="F21" s="238">
        <v>44</v>
      </c>
      <c r="G21" s="238">
        <v>33</v>
      </c>
      <c r="H21" s="242">
        <f t="shared" si="7"/>
        <v>77</v>
      </c>
      <c r="I21" s="238">
        <v>7</v>
      </c>
      <c r="J21" s="238">
        <v>4</v>
      </c>
      <c r="K21" s="242">
        <f t="shared" si="8"/>
        <v>11</v>
      </c>
      <c r="L21" s="238">
        <v>7</v>
      </c>
      <c r="M21" s="238">
        <v>4</v>
      </c>
      <c r="N21" s="242">
        <f t="shared" si="9"/>
        <v>11</v>
      </c>
      <c r="O21" s="238">
        <v>16</v>
      </c>
      <c r="P21" s="238">
        <v>8</v>
      </c>
      <c r="Q21" s="242">
        <f t="shared" si="2"/>
        <v>24</v>
      </c>
      <c r="R21" s="242">
        <v>51</v>
      </c>
      <c r="S21" s="242">
        <v>37</v>
      </c>
      <c r="T21" s="242">
        <f t="shared" si="10"/>
        <v>88</v>
      </c>
      <c r="U21" s="238">
        <v>0</v>
      </c>
      <c r="V21" s="238">
        <v>0</v>
      </c>
      <c r="W21" s="242">
        <f t="shared" si="11"/>
        <v>0</v>
      </c>
      <c r="X21" s="35">
        <f t="shared" si="12"/>
        <v>88</v>
      </c>
      <c r="Y21" s="196">
        <f t="shared" si="3"/>
        <v>88</v>
      </c>
      <c r="Z21" s="243">
        <v>90</v>
      </c>
      <c r="AA21" s="243">
        <v>24</v>
      </c>
      <c r="AB21" s="243">
        <v>16</v>
      </c>
      <c r="AC21" s="244">
        <f t="shared" si="13"/>
        <v>40</v>
      </c>
      <c r="AD21" s="245">
        <v>25</v>
      </c>
      <c r="AE21" s="245">
        <v>16</v>
      </c>
      <c r="AF21" s="244">
        <f t="shared" si="14"/>
        <v>41</v>
      </c>
      <c r="AG21" s="244">
        <v>2</v>
      </c>
      <c r="AH21" s="245">
        <v>13</v>
      </c>
      <c r="AI21" s="245">
        <v>12</v>
      </c>
      <c r="AJ21" s="244">
        <f t="shared" si="15"/>
        <v>25</v>
      </c>
      <c r="AK21" s="244">
        <v>1</v>
      </c>
      <c r="AL21" s="245">
        <v>21</v>
      </c>
      <c r="AM21" s="245">
        <v>15</v>
      </c>
      <c r="AN21" s="244">
        <f t="shared" si="16"/>
        <v>36</v>
      </c>
      <c r="AO21" s="244">
        <v>2</v>
      </c>
      <c r="AP21" s="245">
        <f t="shared" si="17"/>
        <v>59</v>
      </c>
      <c r="AQ21" s="245">
        <f t="shared" si="17"/>
        <v>43</v>
      </c>
      <c r="AR21" s="244">
        <f t="shared" si="4"/>
        <v>102</v>
      </c>
      <c r="AS21" s="244">
        <f t="shared" si="18"/>
        <v>5</v>
      </c>
      <c r="AT21" s="244">
        <v>40</v>
      </c>
      <c r="AU21" s="245">
        <v>0</v>
      </c>
      <c r="AV21" s="245">
        <v>0</v>
      </c>
      <c r="AW21" s="244">
        <f t="shared" si="19"/>
        <v>0</v>
      </c>
      <c r="AX21" s="245">
        <v>21</v>
      </c>
      <c r="AY21" s="245">
        <v>15</v>
      </c>
      <c r="AZ21" s="244">
        <f t="shared" si="5"/>
        <v>36</v>
      </c>
      <c r="BA21" s="52">
        <f t="shared" si="20"/>
        <v>36</v>
      </c>
      <c r="BB21" s="245">
        <v>0</v>
      </c>
      <c r="BC21" s="245">
        <v>0</v>
      </c>
      <c r="BD21" s="244">
        <f t="shared" si="21"/>
        <v>0</v>
      </c>
      <c r="BE21" s="245">
        <v>1</v>
      </c>
      <c r="BF21" s="245">
        <v>4</v>
      </c>
      <c r="BG21" s="244">
        <f t="shared" si="6"/>
        <v>5</v>
      </c>
      <c r="BH21" s="245">
        <v>34</v>
      </c>
      <c r="BI21" s="245">
        <v>27</v>
      </c>
      <c r="BJ21" s="244">
        <f t="shared" si="22"/>
        <v>61</v>
      </c>
      <c r="BK21" s="52">
        <f t="shared" si="23"/>
        <v>61</v>
      </c>
    </row>
    <row r="22" spans="1:63" s="40" customFormat="1" ht="12.75" customHeight="1" x14ac:dyDescent="0.25">
      <c r="A22" s="406" t="s">
        <v>16</v>
      </c>
      <c r="B22" s="407">
        <v>48</v>
      </c>
      <c r="C22" s="407">
        <v>51</v>
      </c>
      <c r="D22" s="60">
        <f t="shared" si="0"/>
        <v>99</v>
      </c>
      <c r="E22" s="12">
        <f t="shared" si="1"/>
        <v>99</v>
      </c>
      <c r="F22" s="407">
        <v>39</v>
      </c>
      <c r="G22" s="407">
        <v>39</v>
      </c>
      <c r="H22" s="60">
        <f t="shared" si="7"/>
        <v>78</v>
      </c>
      <c r="I22" s="407">
        <v>9</v>
      </c>
      <c r="J22" s="407">
        <v>12</v>
      </c>
      <c r="K22" s="60">
        <f t="shared" si="8"/>
        <v>21</v>
      </c>
      <c r="L22" s="407">
        <v>1</v>
      </c>
      <c r="M22" s="407">
        <v>5</v>
      </c>
      <c r="N22" s="60">
        <f t="shared" si="9"/>
        <v>6</v>
      </c>
      <c r="O22" s="407">
        <v>16</v>
      </c>
      <c r="P22" s="407">
        <v>16</v>
      </c>
      <c r="Q22" s="60">
        <f t="shared" si="2"/>
        <v>32</v>
      </c>
      <c r="R22" s="60">
        <v>48</v>
      </c>
      <c r="S22" s="60">
        <v>51</v>
      </c>
      <c r="T22" s="60">
        <f t="shared" si="10"/>
        <v>99</v>
      </c>
      <c r="U22" s="407">
        <v>0</v>
      </c>
      <c r="V22" s="407">
        <v>0</v>
      </c>
      <c r="W22" s="60">
        <f t="shared" si="11"/>
        <v>0</v>
      </c>
      <c r="X22" s="35">
        <f t="shared" si="12"/>
        <v>99</v>
      </c>
      <c r="Y22" s="196">
        <f t="shared" si="3"/>
        <v>99</v>
      </c>
      <c r="Z22" s="408">
        <v>67</v>
      </c>
      <c r="AA22" s="408">
        <v>39</v>
      </c>
      <c r="AB22" s="408">
        <v>28</v>
      </c>
      <c r="AC22" s="51">
        <f t="shared" si="13"/>
        <v>67</v>
      </c>
      <c r="AD22" s="409">
        <v>39</v>
      </c>
      <c r="AE22" s="409">
        <v>28</v>
      </c>
      <c r="AF22" s="51">
        <f t="shared" si="14"/>
        <v>67</v>
      </c>
      <c r="AG22" s="51">
        <v>3</v>
      </c>
      <c r="AH22" s="409">
        <v>18</v>
      </c>
      <c r="AI22" s="409">
        <v>22</v>
      </c>
      <c r="AJ22" s="51">
        <f t="shared" si="15"/>
        <v>40</v>
      </c>
      <c r="AK22" s="51">
        <v>1</v>
      </c>
      <c r="AL22" s="409">
        <v>12</v>
      </c>
      <c r="AM22" s="409">
        <v>11</v>
      </c>
      <c r="AN22" s="51">
        <f t="shared" si="16"/>
        <v>23</v>
      </c>
      <c r="AO22" s="51">
        <v>1</v>
      </c>
      <c r="AP22" s="409">
        <f t="shared" si="17"/>
        <v>69</v>
      </c>
      <c r="AQ22" s="409">
        <f t="shared" si="17"/>
        <v>61</v>
      </c>
      <c r="AR22" s="51">
        <f t="shared" si="4"/>
        <v>130</v>
      </c>
      <c r="AS22" s="52">
        <f t="shared" si="18"/>
        <v>5</v>
      </c>
      <c r="AT22" s="52">
        <v>67</v>
      </c>
      <c r="AU22" s="409">
        <v>2</v>
      </c>
      <c r="AV22" s="409">
        <v>2</v>
      </c>
      <c r="AW22" s="51">
        <f t="shared" si="19"/>
        <v>4</v>
      </c>
      <c r="AX22" s="409">
        <v>12</v>
      </c>
      <c r="AY22" s="409">
        <v>11</v>
      </c>
      <c r="AZ22" s="51">
        <f t="shared" si="5"/>
        <v>23</v>
      </c>
      <c r="BA22" s="52">
        <f t="shared" si="20"/>
        <v>23</v>
      </c>
      <c r="BB22" s="409">
        <v>0</v>
      </c>
      <c r="BC22" s="409">
        <v>0</v>
      </c>
      <c r="BD22" s="51">
        <f t="shared" si="21"/>
        <v>0</v>
      </c>
      <c r="BE22" s="409">
        <v>4</v>
      </c>
      <c r="BF22" s="409">
        <v>1</v>
      </c>
      <c r="BG22" s="51">
        <f t="shared" si="6"/>
        <v>5</v>
      </c>
      <c r="BH22" s="409">
        <v>30</v>
      </c>
      <c r="BI22" s="409">
        <v>33</v>
      </c>
      <c r="BJ22" s="51">
        <f t="shared" si="22"/>
        <v>63</v>
      </c>
      <c r="BK22" s="52">
        <f t="shared" si="23"/>
        <v>63</v>
      </c>
    </row>
    <row r="23" spans="1:63" s="11" customFormat="1" ht="12.75" customHeight="1" x14ac:dyDescent="0.25">
      <c r="A23" s="3" t="s">
        <v>17</v>
      </c>
      <c r="B23" s="10">
        <v>50</v>
      </c>
      <c r="C23" s="10">
        <v>48</v>
      </c>
      <c r="D23" s="13">
        <f t="shared" si="0"/>
        <v>98</v>
      </c>
      <c r="E23" s="12">
        <f t="shared" si="1"/>
        <v>98</v>
      </c>
      <c r="F23" s="10">
        <v>38</v>
      </c>
      <c r="G23" s="10">
        <v>42</v>
      </c>
      <c r="H23" s="13">
        <f t="shared" si="7"/>
        <v>80</v>
      </c>
      <c r="I23" s="10">
        <v>12</v>
      </c>
      <c r="J23" s="10">
        <v>6</v>
      </c>
      <c r="K23" s="13">
        <f t="shared" si="8"/>
        <v>18</v>
      </c>
      <c r="L23" s="10">
        <v>7</v>
      </c>
      <c r="M23" s="10">
        <v>2</v>
      </c>
      <c r="N23" s="13">
        <f t="shared" si="9"/>
        <v>9</v>
      </c>
      <c r="O23" s="10">
        <v>15</v>
      </c>
      <c r="P23" s="10">
        <v>16</v>
      </c>
      <c r="Q23" s="13">
        <f>P23+O23</f>
        <v>31</v>
      </c>
      <c r="R23" s="13">
        <v>50</v>
      </c>
      <c r="S23" s="13">
        <v>46</v>
      </c>
      <c r="T23" s="13">
        <f t="shared" si="10"/>
        <v>96</v>
      </c>
      <c r="U23" s="10">
        <v>0</v>
      </c>
      <c r="V23" s="10">
        <v>2</v>
      </c>
      <c r="W23" s="13">
        <f t="shared" si="11"/>
        <v>2</v>
      </c>
      <c r="X23" s="35">
        <f t="shared" si="12"/>
        <v>98</v>
      </c>
      <c r="Y23" s="196">
        <f t="shared" si="3"/>
        <v>98</v>
      </c>
      <c r="Z23" s="37">
        <v>60</v>
      </c>
      <c r="AA23" s="37">
        <v>27</v>
      </c>
      <c r="AB23" s="37">
        <v>24</v>
      </c>
      <c r="AC23" s="48">
        <f t="shared" si="13"/>
        <v>51</v>
      </c>
      <c r="AD23" s="47">
        <v>27</v>
      </c>
      <c r="AE23" s="47">
        <v>24</v>
      </c>
      <c r="AF23" s="48">
        <f t="shared" si="14"/>
        <v>51</v>
      </c>
      <c r="AG23" s="48">
        <v>2</v>
      </c>
      <c r="AH23" s="47">
        <v>13</v>
      </c>
      <c r="AI23" s="47">
        <v>15</v>
      </c>
      <c r="AJ23" s="48">
        <f t="shared" si="15"/>
        <v>28</v>
      </c>
      <c r="AK23" s="48">
        <v>2</v>
      </c>
      <c r="AL23" s="47">
        <v>15</v>
      </c>
      <c r="AM23" s="47">
        <v>11</v>
      </c>
      <c r="AN23" s="48">
        <f t="shared" si="16"/>
        <v>26</v>
      </c>
      <c r="AO23" s="48">
        <v>1</v>
      </c>
      <c r="AP23" s="47">
        <f t="shared" si="17"/>
        <v>55</v>
      </c>
      <c r="AQ23" s="47">
        <f t="shared" si="17"/>
        <v>50</v>
      </c>
      <c r="AR23" s="48">
        <f t="shared" si="4"/>
        <v>105</v>
      </c>
      <c r="AS23" s="48">
        <f t="shared" si="18"/>
        <v>5</v>
      </c>
      <c r="AT23" s="48">
        <v>51</v>
      </c>
      <c r="AU23" s="47">
        <v>0</v>
      </c>
      <c r="AV23" s="47">
        <v>0</v>
      </c>
      <c r="AW23" s="48">
        <f t="shared" si="19"/>
        <v>0</v>
      </c>
      <c r="AX23" s="47">
        <v>15</v>
      </c>
      <c r="AY23" s="47">
        <v>11</v>
      </c>
      <c r="AZ23" s="48">
        <f t="shared" si="5"/>
        <v>26</v>
      </c>
      <c r="BA23" s="52">
        <f t="shared" si="20"/>
        <v>26</v>
      </c>
      <c r="BB23" s="47">
        <v>0</v>
      </c>
      <c r="BC23" s="47">
        <v>0</v>
      </c>
      <c r="BD23" s="48">
        <f t="shared" si="21"/>
        <v>0</v>
      </c>
      <c r="BE23" s="47">
        <v>4</v>
      </c>
      <c r="BF23" s="47">
        <v>1</v>
      </c>
      <c r="BG23" s="48">
        <f t="shared" si="6"/>
        <v>5</v>
      </c>
      <c r="BH23" s="47">
        <v>28</v>
      </c>
      <c r="BI23" s="47">
        <v>26</v>
      </c>
      <c r="BJ23" s="48">
        <f t="shared" si="22"/>
        <v>54</v>
      </c>
      <c r="BK23" s="52">
        <f t="shared" si="23"/>
        <v>54</v>
      </c>
    </row>
    <row r="24" spans="1:63" s="214" customFormat="1" ht="12.75" customHeight="1" x14ac:dyDescent="0.25">
      <c r="A24" s="210" t="s">
        <v>18</v>
      </c>
      <c r="B24" s="211">
        <v>86</v>
      </c>
      <c r="C24" s="211">
        <v>97</v>
      </c>
      <c r="D24" s="212">
        <f t="shared" si="0"/>
        <v>183</v>
      </c>
      <c r="E24" s="12">
        <f t="shared" si="1"/>
        <v>183</v>
      </c>
      <c r="F24" s="211">
        <v>37</v>
      </c>
      <c r="G24" s="211">
        <v>49</v>
      </c>
      <c r="H24" s="212">
        <f t="shared" si="7"/>
        <v>86</v>
      </c>
      <c r="I24" s="211">
        <v>49</v>
      </c>
      <c r="J24" s="211">
        <v>48</v>
      </c>
      <c r="K24" s="212">
        <f t="shared" si="8"/>
        <v>97</v>
      </c>
      <c r="L24" s="211">
        <v>10</v>
      </c>
      <c r="M24" s="211">
        <v>17</v>
      </c>
      <c r="N24" s="212">
        <f t="shared" si="9"/>
        <v>27</v>
      </c>
      <c r="O24" s="211">
        <v>0</v>
      </c>
      <c r="P24" s="211">
        <v>0</v>
      </c>
      <c r="Q24" s="212">
        <f t="shared" si="2"/>
        <v>0</v>
      </c>
      <c r="R24" s="212">
        <v>86</v>
      </c>
      <c r="S24" s="212">
        <v>97</v>
      </c>
      <c r="T24" s="212">
        <f t="shared" si="10"/>
        <v>183</v>
      </c>
      <c r="U24" s="211">
        <v>0</v>
      </c>
      <c r="V24" s="211">
        <v>0</v>
      </c>
      <c r="W24" s="212">
        <f t="shared" si="11"/>
        <v>0</v>
      </c>
      <c r="X24" s="35">
        <f t="shared" si="12"/>
        <v>183</v>
      </c>
      <c r="Y24" s="196">
        <f t="shared" si="3"/>
        <v>183</v>
      </c>
      <c r="Z24" s="215">
        <v>200</v>
      </c>
      <c r="AA24" s="215">
        <v>58</v>
      </c>
      <c r="AB24" s="215">
        <v>62</v>
      </c>
      <c r="AC24" s="216">
        <f t="shared" si="13"/>
        <v>120</v>
      </c>
      <c r="AD24" s="217">
        <v>48</v>
      </c>
      <c r="AE24" s="217">
        <v>52</v>
      </c>
      <c r="AF24" s="216">
        <f t="shared" si="14"/>
        <v>100</v>
      </c>
      <c r="AG24" s="216">
        <v>3</v>
      </c>
      <c r="AH24" s="217">
        <v>30</v>
      </c>
      <c r="AI24" s="217">
        <v>50</v>
      </c>
      <c r="AJ24" s="216">
        <f t="shared" si="15"/>
        <v>80</v>
      </c>
      <c r="AK24" s="216">
        <v>2</v>
      </c>
      <c r="AL24" s="217">
        <v>0</v>
      </c>
      <c r="AM24" s="217">
        <v>0</v>
      </c>
      <c r="AN24" s="216">
        <f t="shared" si="16"/>
        <v>0</v>
      </c>
      <c r="AO24" s="216">
        <v>0</v>
      </c>
      <c r="AP24" s="217">
        <f t="shared" si="17"/>
        <v>78</v>
      </c>
      <c r="AQ24" s="217">
        <f t="shared" si="17"/>
        <v>102</v>
      </c>
      <c r="AR24" s="216">
        <f t="shared" si="4"/>
        <v>180</v>
      </c>
      <c r="AS24" s="218">
        <f t="shared" si="18"/>
        <v>5</v>
      </c>
      <c r="AT24" s="218">
        <v>100</v>
      </c>
      <c r="AU24" s="217">
        <v>10</v>
      </c>
      <c r="AV24" s="217">
        <v>10</v>
      </c>
      <c r="AW24" s="216">
        <f t="shared" si="19"/>
        <v>20</v>
      </c>
      <c r="AX24" s="217">
        <v>0</v>
      </c>
      <c r="AY24" s="217">
        <v>0</v>
      </c>
      <c r="AZ24" s="216">
        <f t="shared" si="5"/>
        <v>0</v>
      </c>
      <c r="BA24" s="52">
        <f t="shared" si="20"/>
        <v>0</v>
      </c>
      <c r="BB24" s="217">
        <v>0</v>
      </c>
      <c r="BC24" s="217">
        <v>0</v>
      </c>
      <c r="BD24" s="216">
        <f t="shared" si="21"/>
        <v>0</v>
      </c>
      <c r="BE24" s="217">
        <v>2</v>
      </c>
      <c r="BF24" s="217">
        <v>5</v>
      </c>
      <c r="BG24" s="216">
        <f t="shared" si="6"/>
        <v>7</v>
      </c>
      <c r="BH24" s="217">
        <v>30</v>
      </c>
      <c r="BI24" s="217">
        <v>50</v>
      </c>
      <c r="BJ24" s="216">
        <f t="shared" si="22"/>
        <v>80</v>
      </c>
      <c r="BK24" s="52">
        <f t="shared" si="23"/>
        <v>80</v>
      </c>
    </row>
    <row r="25" spans="1:63" s="141" customFormat="1" ht="12.75" customHeight="1" x14ac:dyDescent="0.25">
      <c r="A25" s="137" t="s">
        <v>19</v>
      </c>
      <c r="B25" s="138">
        <v>57</v>
      </c>
      <c r="C25" s="138">
        <v>63</v>
      </c>
      <c r="D25" s="139">
        <f t="shared" si="0"/>
        <v>120</v>
      </c>
      <c r="E25" s="12">
        <f t="shared" si="1"/>
        <v>120</v>
      </c>
      <c r="F25" s="138">
        <v>52</v>
      </c>
      <c r="G25" s="138">
        <v>62</v>
      </c>
      <c r="H25" s="139">
        <f t="shared" si="7"/>
        <v>114</v>
      </c>
      <c r="I25" s="138">
        <v>5</v>
      </c>
      <c r="J25" s="138">
        <v>1</v>
      </c>
      <c r="K25" s="139">
        <f t="shared" si="8"/>
        <v>6</v>
      </c>
      <c r="L25" s="138">
        <v>0</v>
      </c>
      <c r="M25" s="138">
        <v>0</v>
      </c>
      <c r="N25" s="139">
        <f t="shared" si="9"/>
        <v>0</v>
      </c>
      <c r="O25" s="138">
        <v>16</v>
      </c>
      <c r="P25" s="138">
        <v>20</v>
      </c>
      <c r="Q25" s="139">
        <f t="shared" si="2"/>
        <v>36</v>
      </c>
      <c r="R25" s="139">
        <v>57</v>
      </c>
      <c r="S25" s="139">
        <v>63</v>
      </c>
      <c r="T25" s="139">
        <f t="shared" si="10"/>
        <v>120</v>
      </c>
      <c r="U25" s="138">
        <v>0</v>
      </c>
      <c r="V25" s="138">
        <v>0</v>
      </c>
      <c r="W25" s="139">
        <f t="shared" si="11"/>
        <v>0</v>
      </c>
      <c r="X25" s="35">
        <f t="shared" si="12"/>
        <v>120</v>
      </c>
      <c r="Y25" s="196">
        <f t="shared" si="3"/>
        <v>120</v>
      </c>
      <c r="Z25" s="38">
        <v>47</v>
      </c>
      <c r="AA25" s="38">
        <v>24</v>
      </c>
      <c r="AB25" s="38">
        <v>23</v>
      </c>
      <c r="AC25" s="50">
        <f t="shared" si="13"/>
        <v>47</v>
      </c>
      <c r="AD25" s="49">
        <v>24</v>
      </c>
      <c r="AE25" s="49">
        <v>23</v>
      </c>
      <c r="AF25" s="50">
        <f t="shared" si="14"/>
        <v>47</v>
      </c>
      <c r="AG25" s="50">
        <v>2</v>
      </c>
      <c r="AH25" s="49">
        <v>24</v>
      </c>
      <c r="AI25" s="49">
        <v>25</v>
      </c>
      <c r="AJ25" s="50">
        <f t="shared" si="15"/>
        <v>49</v>
      </c>
      <c r="AK25" s="50">
        <v>2</v>
      </c>
      <c r="AL25" s="49">
        <v>19</v>
      </c>
      <c r="AM25" s="49">
        <v>9</v>
      </c>
      <c r="AN25" s="50">
        <f t="shared" si="16"/>
        <v>28</v>
      </c>
      <c r="AO25" s="50">
        <v>2</v>
      </c>
      <c r="AP25" s="49">
        <f t="shared" si="17"/>
        <v>67</v>
      </c>
      <c r="AQ25" s="49">
        <f t="shared" si="17"/>
        <v>57</v>
      </c>
      <c r="AR25" s="50">
        <f t="shared" si="4"/>
        <v>124</v>
      </c>
      <c r="AS25" s="48">
        <f t="shared" si="18"/>
        <v>6</v>
      </c>
      <c r="AT25" s="48">
        <v>47</v>
      </c>
      <c r="AU25" s="49">
        <v>4</v>
      </c>
      <c r="AV25" s="49">
        <v>1</v>
      </c>
      <c r="AW25" s="50">
        <f t="shared" si="19"/>
        <v>5</v>
      </c>
      <c r="AX25" s="49">
        <v>19</v>
      </c>
      <c r="AY25" s="49">
        <v>9</v>
      </c>
      <c r="AZ25" s="50">
        <f t="shared" si="5"/>
        <v>28</v>
      </c>
      <c r="BA25" s="52">
        <f t="shared" si="20"/>
        <v>28</v>
      </c>
      <c r="BB25" s="49">
        <v>0</v>
      </c>
      <c r="BC25" s="49">
        <v>0</v>
      </c>
      <c r="BD25" s="50">
        <f t="shared" si="21"/>
        <v>0</v>
      </c>
      <c r="BE25" s="49">
        <v>5</v>
      </c>
      <c r="BF25" s="49">
        <v>2</v>
      </c>
      <c r="BG25" s="50">
        <f t="shared" si="6"/>
        <v>7</v>
      </c>
      <c r="BH25" s="49">
        <v>43</v>
      </c>
      <c r="BI25" s="49">
        <v>34</v>
      </c>
      <c r="BJ25" s="50">
        <f t="shared" si="22"/>
        <v>77</v>
      </c>
      <c r="BK25" s="52">
        <f t="shared" si="23"/>
        <v>77</v>
      </c>
    </row>
    <row r="26" spans="1:63" s="11" customFormat="1" ht="12.75" customHeight="1" x14ac:dyDescent="0.25">
      <c r="A26" s="3" t="s">
        <v>20</v>
      </c>
      <c r="B26" s="10">
        <v>138</v>
      </c>
      <c r="C26" s="10">
        <v>175</v>
      </c>
      <c r="D26" s="13">
        <f t="shared" si="0"/>
        <v>313</v>
      </c>
      <c r="E26" s="12">
        <f t="shared" si="1"/>
        <v>313</v>
      </c>
      <c r="F26" s="10">
        <v>113</v>
      </c>
      <c r="G26" s="10">
        <v>146</v>
      </c>
      <c r="H26" s="13">
        <f t="shared" si="7"/>
        <v>259</v>
      </c>
      <c r="I26" s="10">
        <v>25</v>
      </c>
      <c r="J26" s="10">
        <v>29</v>
      </c>
      <c r="K26" s="13">
        <f t="shared" si="8"/>
        <v>54</v>
      </c>
      <c r="L26" s="10">
        <v>19</v>
      </c>
      <c r="M26" s="10">
        <v>16</v>
      </c>
      <c r="N26" s="13">
        <f t="shared" si="9"/>
        <v>35</v>
      </c>
      <c r="O26" s="10">
        <v>0</v>
      </c>
      <c r="P26" s="10">
        <v>0</v>
      </c>
      <c r="Q26" s="13">
        <f t="shared" si="2"/>
        <v>0</v>
      </c>
      <c r="R26" s="13">
        <v>138</v>
      </c>
      <c r="S26" s="13">
        <v>174</v>
      </c>
      <c r="T26" s="13">
        <f t="shared" si="10"/>
        <v>312</v>
      </c>
      <c r="U26" s="10">
        <v>0</v>
      </c>
      <c r="V26" s="10">
        <v>1</v>
      </c>
      <c r="W26" s="13">
        <f t="shared" si="11"/>
        <v>1</v>
      </c>
      <c r="X26" s="35">
        <f t="shared" si="12"/>
        <v>313</v>
      </c>
      <c r="Y26" s="196">
        <f t="shared" si="3"/>
        <v>313</v>
      </c>
      <c r="Z26" s="37">
        <v>315</v>
      </c>
      <c r="AA26" s="37">
        <v>113</v>
      </c>
      <c r="AB26" s="37">
        <v>117</v>
      </c>
      <c r="AC26" s="48">
        <f t="shared" si="13"/>
        <v>230</v>
      </c>
      <c r="AD26" s="47">
        <v>116</v>
      </c>
      <c r="AE26" s="47">
        <v>118</v>
      </c>
      <c r="AF26" s="48">
        <f t="shared" si="14"/>
        <v>234</v>
      </c>
      <c r="AG26" s="48">
        <v>6</v>
      </c>
      <c r="AH26" s="47">
        <v>54</v>
      </c>
      <c r="AI26" s="47">
        <v>62</v>
      </c>
      <c r="AJ26" s="48">
        <f t="shared" si="15"/>
        <v>116</v>
      </c>
      <c r="AK26" s="48">
        <v>3</v>
      </c>
      <c r="AL26" s="47">
        <v>0</v>
      </c>
      <c r="AM26" s="47">
        <v>0</v>
      </c>
      <c r="AN26" s="48">
        <f t="shared" si="16"/>
        <v>0</v>
      </c>
      <c r="AO26" s="48">
        <v>0</v>
      </c>
      <c r="AP26" s="47">
        <f t="shared" si="17"/>
        <v>170</v>
      </c>
      <c r="AQ26" s="47">
        <f t="shared" si="17"/>
        <v>180</v>
      </c>
      <c r="AR26" s="48">
        <f t="shared" si="4"/>
        <v>350</v>
      </c>
      <c r="AS26" s="48">
        <f t="shared" si="18"/>
        <v>9</v>
      </c>
      <c r="AT26" s="48">
        <v>230</v>
      </c>
      <c r="AU26" s="47">
        <v>12</v>
      </c>
      <c r="AV26" s="47">
        <v>3</v>
      </c>
      <c r="AW26" s="48">
        <f t="shared" si="19"/>
        <v>15</v>
      </c>
      <c r="AX26" s="47">
        <v>0</v>
      </c>
      <c r="AY26" s="47">
        <v>0</v>
      </c>
      <c r="AZ26" s="48">
        <f t="shared" si="5"/>
        <v>0</v>
      </c>
      <c r="BA26" s="52">
        <f t="shared" si="20"/>
        <v>0</v>
      </c>
      <c r="BB26" s="47">
        <v>0</v>
      </c>
      <c r="BC26" s="47">
        <v>1</v>
      </c>
      <c r="BD26" s="48">
        <f t="shared" si="21"/>
        <v>1</v>
      </c>
      <c r="BE26" s="47">
        <v>21</v>
      </c>
      <c r="BF26" s="47">
        <v>5</v>
      </c>
      <c r="BG26" s="48">
        <v>26</v>
      </c>
      <c r="BH26" s="47">
        <v>54</v>
      </c>
      <c r="BI26" s="47">
        <v>62</v>
      </c>
      <c r="BJ26" s="48">
        <f t="shared" si="22"/>
        <v>116</v>
      </c>
      <c r="BK26" s="52">
        <f t="shared" si="23"/>
        <v>116</v>
      </c>
    </row>
    <row r="27" spans="1:63" s="258" customFormat="1" ht="12.75" customHeight="1" x14ac:dyDescent="0.25">
      <c r="A27" s="254" t="s">
        <v>21</v>
      </c>
      <c r="B27" s="255">
        <v>54</v>
      </c>
      <c r="C27" s="255">
        <v>52</v>
      </c>
      <c r="D27" s="256">
        <f t="shared" si="0"/>
        <v>106</v>
      </c>
      <c r="E27" s="12">
        <f t="shared" si="1"/>
        <v>106</v>
      </c>
      <c r="F27" s="255">
        <v>46</v>
      </c>
      <c r="G27" s="255">
        <v>46</v>
      </c>
      <c r="H27" s="256">
        <f t="shared" si="7"/>
        <v>92</v>
      </c>
      <c r="I27" s="255">
        <v>8</v>
      </c>
      <c r="J27" s="255">
        <v>6</v>
      </c>
      <c r="K27" s="256">
        <f t="shared" si="8"/>
        <v>14</v>
      </c>
      <c r="L27" s="255">
        <v>7</v>
      </c>
      <c r="M27" s="255">
        <v>6</v>
      </c>
      <c r="N27" s="256">
        <f t="shared" si="9"/>
        <v>13</v>
      </c>
      <c r="O27" s="255">
        <v>0</v>
      </c>
      <c r="P27" s="255">
        <v>0</v>
      </c>
      <c r="Q27" s="256">
        <f t="shared" si="2"/>
        <v>0</v>
      </c>
      <c r="R27" s="256">
        <v>54</v>
      </c>
      <c r="S27" s="256">
        <v>52</v>
      </c>
      <c r="T27" s="256">
        <f t="shared" si="10"/>
        <v>106</v>
      </c>
      <c r="U27" s="255">
        <v>0</v>
      </c>
      <c r="V27" s="255">
        <v>0</v>
      </c>
      <c r="W27" s="256">
        <f t="shared" si="11"/>
        <v>0</v>
      </c>
      <c r="X27" s="35">
        <f t="shared" si="12"/>
        <v>106</v>
      </c>
      <c r="Y27" s="196">
        <f t="shared" si="3"/>
        <v>106</v>
      </c>
      <c r="Z27" s="259">
        <v>60</v>
      </c>
      <c r="AA27" s="259">
        <v>24</v>
      </c>
      <c r="AB27" s="259">
        <v>22</v>
      </c>
      <c r="AC27" s="260">
        <f t="shared" si="13"/>
        <v>46</v>
      </c>
      <c r="AD27" s="261">
        <v>24</v>
      </c>
      <c r="AE27" s="261">
        <v>22</v>
      </c>
      <c r="AF27" s="260">
        <f t="shared" si="14"/>
        <v>46</v>
      </c>
      <c r="AG27" s="260">
        <v>2</v>
      </c>
      <c r="AH27" s="261">
        <v>21</v>
      </c>
      <c r="AI27" s="261">
        <v>29</v>
      </c>
      <c r="AJ27" s="260">
        <f t="shared" si="15"/>
        <v>50</v>
      </c>
      <c r="AK27" s="260">
        <v>2</v>
      </c>
      <c r="AL27" s="261">
        <v>0</v>
      </c>
      <c r="AM27" s="261">
        <v>0</v>
      </c>
      <c r="AN27" s="260">
        <f t="shared" si="16"/>
        <v>0</v>
      </c>
      <c r="AO27" s="260">
        <v>0</v>
      </c>
      <c r="AP27" s="261">
        <f t="shared" si="17"/>
        <v>45</v>
      </c>
      <c r="AQ27" s="261">
        <f t="shared" si="17"/>
        <v>51</v>
      </c>
      <c r="AR27" s="260">
        <f t="shared" si="4"/>
        <v>96</v>
      </c>
      <c r="AS27" s="262">
        <f t="shared" si="18"/>
        <v>4</v>
      </c>
      <c r="AT27" s="262">
        <v>46</v>
      </c>
      <c r="AU27" s="261">
        <v>0</v>
      </c>
      <c r="AV27" s="261">
        <v>0</v>
      </c>
      <c r="AW27" s="260">
        <f t="shared" si="19"/>
        <v>0</v>
      </c>
      <c r="AX27" s="261">
        <v>0</v>
      </c>
      <c r="AY27" s="261">
        <v>0</v>
      </c>
      <c r="AZ27" s="260">
        <f t="shared" si="5"/>
        <v>0</v>
      </c>
      <c r="BA27" s="52">
        <f t="shared" si="20"/>
        <v>0</v>
      </c>
      <c r="BB27" s="261">
        <v>0</v>
      </c>
      <c r="BC27" s="261">
        <v>0</v>
      </c>
      <c r="BD27" s="260">
        <f t="shared" si="21"/>
        <v>0</v>
      </c>
      <c r="BE27" s="261">
        <v>4</v>
      </c>
      <c r="BF27" s="261">
        <v>4</v>
      </c>
      <c r="BG27" s="260">
        <f t="shared" si="6"/>
        <v>8</v>
      </c>
      <c r="BH27" s="261">
        <v>21</v>
      </c>
      <c r="BI27" s="261">
        <v>29</v>
      </c>
      <c r="BJ27" s="260">
        <f t="shared" si="22"/>
        <v>50</v>
      </c>
      <c r="BK27" s="52">
        <f t="shared" si="23"/>
        <v>50</v>
      </c>
    </row>
    <row r="28" spans="1:63" s="11" customFormat="1" ht="12.75" customHeight="1" x14ac:dyDescent="0.25">
      <c r="A28" s="3" t="s">
        <v>22</v>
      </c>
      <c r="B28" s="10">
        <v>0</v>
      </c>
      <c r="C28" s="10">
        <v>0</v>
      </c>
      <c r="D28" s="13">
        <f t="shared" si="0"/>
        <v>0</v>
      </c>
      <c r="E28" s="12">
        <f t="shared" si="1"/>
        <v>0</v>
      </c>
      <c r="F28" s="10">
        <v>0</v>
      </c>
      <c r="G28" s="10">
        <v>0</v>
      </c>
      <c r="H28" s="13">
        <f>F28+G28</f>
        <v>0</v>
      </c>
      <c r="I28" s="10">
        <v>0</v>
      </c>
      <c r="J28" s="10">
        <v>0</v>
      </c>
      <c r="K28" s="13">
        <f t="shared" si="8"/>
        <v>0</v>
      </c>
      <c r="L28" s="10">
        <v>0</v>
      </c>
      <c r="M28" s="10">
        <v>0</v>
      </c>
      <c r="N28" s="13">
        <f t="shared" si="9"/>
        <v>0</v>
      </c>
      <c r="O28" s="10">
        <v>0</v>
      </c>
      <c r="P28" s="10">
        <v>0</v>
      </c>
      <c r="Q28" s="13">
        <f t="shared" si="2"/>
        <v>0</v>
      </c>
      <c r="R28" s="13">
        <v>0</v>
      </c>
      <c r="S28" s="13">
        <v>0</v>
      </c>
      <c r="T28" s="13">
        <f t="shared" si="10"/>
        <v>0</v>
      </c>
      <c r="U28" s="10">
        <v>0</v>
      </c>
      <c r="V28" s="10">
        <v>0</v>
      </c>
      <c r="W28" s="13">
        <f t="shared" si="11"/>
        <v>0</v>
      </c>
      <c r="X28" s="35">
        <f t="shared" si="12"/>
        <v>0</v>
      </c>
      <c r="Y28" s="196">
        <f t="shared" si="3"/>
        <v>0</v>
      </c>
      <c r="Z28" s="37">
        <v>0</v>
      </c>
      <c r="AA28" s="37">
        <v>0</v>
      </c>
      <c r="AB28" s="37">
        <v>0</v>
      </c>
      <c r="AC28" s="48">
        <f t="shared" si="13"/>
        <v>0</v>
      </c>
      <c r="AD28" s="47">
        <v>0</v>
      </c>
      <c r="AE28" s="47">
        <v>0</v>
      </c>
      <c r="AF28" s="48">
        <f t="shared" si="14"/>
        <v>0</v>
      </c>
      <c r="AG28" s="48">
        <v>0</v>
      </c>
      <c r="AH28" s="47">
        <v>0</v>
      </c>
      <c r="AI28" s="47">
        <v>0</v>
      </c>
      <c r="AJ28" s="48">
        <f t="shared" si="15"/>
        <v>0</v>
      </c>
      <c r="AK28" s="48">
        <v>0</v>
      </c>
      <c r="AL28" s="47">
        <v>0</v>
      </c>
      <c r="AM28" s="47">
        <v>0</v>
      </c>
      <c r="AN28" s="48">
        <f t="shared" si="16"/>
        <v>0</v>
      </c>
      <c r="AO28" s="48">
        <v>0</v>
      </c>
      <c r="AP28" s="47">
        <f t="shared" si="17"/>
        <v>0</v>
      </c>
      <c r="AQ28" s="47">
        <f t="shared" si="17"/>
        <v>0</v>
      </c>
      <c r="AR28" s="48">
        <f t="shared" si="4"/>
        <v>0</v>
      </c>
      <c r="AS28" s="48">
        <f t="shared" si="18"/>
        <v>0</v>
      </c>
      <c r="AT28" s="48">
        <v>0</v>
      </c>
      <c r="AU28" s="47">
        <v>0</v>
      </c>
      <c r="AV28" s="47">
        <v>0</v>
      </c>
      <c r="AW28" s="48">
        <f t="shared" si="19"/>
        <v>0</v>
      </c>
      <c r="AX28" s="47">
        <v>0</v>
      </c>
      <c r="AY28" s="47">
        <v>0</v>
      </c>
      <c r="AZ28" s="48">
        <f t="shared" si="5"/>
        <v>0</v>
      </c>
      <c r="BA28" s="52">
        <f t="shared" si="20"/>
        <v>0</v>
      </c>
      <c r="BB28" s="47">
        <v>0</v>
      </c>
      <c r="BC28" s="47">
        <v>0</v>
      </c>
      <c r="BD28" s="48">
        <f t="shared" si="21"/>
        <v>0</v>
      </c>
      <c r="BE28" s="47">
        <v>0</v>
      </c>
      <c r="BF28" s="47">
        <v>0</v>
      </c>
      <c r="BG28" s="48">
        <f t="shared" si="6"/>
        <v>0</v>
      </c>
      <c r="BH28" s="47">
        <v>0</v>
      </c>
      <c r="BI28" s="47">
        <v>0</v>
      </c>
      <c r="BJ28" s="48">
        <f t="shared" si="22"/>
        <v>0</v>
      </c>
      <c r="BK28" s="52">
        <f t="shared" si="23"/>
        <v>0</v>
      </c>
    </row>
    <row r="29" spans="1:63" s="125" customFormat="1" ht="12.75" customHeight="1" x14ac:dyDescent="0.25">
      <c r="A29" s="123" t="s">
        <v>23</v>
      </c>
      <c r="B29" s="126">
        <v>75</v>
      </c>
      <c r="C29" s="126">
        <v>94</v>
      </c>
      <c r="D29" s="124">
        <f t="shared" si="0"/>
        <v>169</v>
      </c>
      <c r="E29" s="12">
        <f t="shared" si="1"/>
        <v>169</v>
      </c>
      <c r="F29" s="126">
        <v>52</v>
      </c>
      <c r="G29" s="126">
        <v>81</v>
      </c>
      <c r="H29" s="124">
        <f t="shared" si="7"/>
        <v>133</v>
      </c>
      <c r="I29" s="126">
        <v>23</v>
      </c>
      <c r="J29" s="126">
        <v>13</v>
      </c>
      <c r="K29" s="124">
        <f t="shared" si="8"/>
        <v>36</v>
      </c>
      <c r="L29" s="126">
        <v>14</v>
      </c>
      <c r="M29" s="126">
        <v>7</v>
      </c>
      <c r="N29" s="124">
        <f t="shared" si="9"/>
        <v>21</v>
      </c>
      <c r="O29" s="126">
        <v>19</v>
      </c>
      <c r="P29" s="126">
        <v>29</v>
      </c>
      <c r="Q29" s="124">
        <f t="shared" si="2"/>
        <v>48</v>
      </c>
      <c r="R29" s="124">
        <v>75</v>
      </c>
      <c r="S29" s="124">
        <v>94</v>
      </c>
      <c r="T29" s="124">
        <f t="shared" si="10"/>
        <v>169</v>
      </c>
      <c r="U29" s="126">
        <v>0</v>
      </c>
      <c r="V29" s="126">
        <v>0</v>
      </c>
      <c r="W29" s="124">
        <f t="shared" si="11"/>
        <v>0</v>
      </c>
      <c r="X29" s="35">
        <f t="shared" si="12"/>
        <v>169</v>
      </c>
      <c r="Y29" s="196">
        <f t="shared" si="3"/>
        <v>169</v>
      </c>
      <c r="Z29" s="38">
        <v>90</v>
      </c>
      <c r="AA29" s="38">
        <v>49</v>
      </c>
      <c r="AB29" s="38">
        <v>39</v>
      </c>
      <c r="AC29" s="50">
        <f t="shared" si="13"/>
        <v>88</v>
      </c>
      <c r="AD29" s="49">
        <v>49</v>
      </c>
      <c r="AE29" s="49">
        <v>39</v>
      </c>
      <c r="AF29" s="50">
        <f t="shared" si="14"/>
        <v>88</v>
      </c>
      <c r="AG29" s="50">
        <v>3</v>
      </c>
      <c r="AH29" s="49">
        <v>33</v>
      </c>
      <c r="AI29" s="49">
        <v>29</v>
      </c>
      <c r="AJ29" s="50">
        <f t="shared" si="15"/>
        <v>62</v>
      </c>
      <c r="AK29" s="50">
        <v>2</v>
      </c>
      <c r="AL29" s="49">
        <v>30</v>
      </c>
      <c r="AM29" s="49">
        <v>32</v>
      </c>
      <c r="AN29" s="50">
        <f t="shared" si="16"/>
        <v>62</v>
      </c>
      <c r="AO29" s="50">
        <v>2</v>
      </c>
      <c r="AP29" s="49">
        <f t="shared" si="17"/>
        <v>112</v>
      </c>
      <c r="AQ29" s="49">
        <f t="shared" si="17"/>
        <v>100</v>
      </c>
      <c r="AR29" s="50">
        <f t="shared" si="4"/>
        <v>212</v>
      </c>
      <c r="AS29" s="48">
        <f t="shared" si="18"/>
        <v>7</v>
      </c>
      <c r="AT29" s="48">
        <v>88</v>
      </c>
      <c r="AU29" s="49">
        <v>5</v>
      </c>
      <c r="AV29" s="49">
        <v>1</v>
      </c>
      <c r="AW29" s="50">
        <f t="shared" si="19"/>
        <v>6</v>
      </c>
      <c r="AX29" s="49">
        <v>30</v>
      </c>
      <c r="AY29" s="49">
        <v>32</v>
      </c>
      <c r="AZ29" s="50">
        <f t="shared" si="5"/>
        <v>62</v>
      </c>
      <c r="BA29" s="52">
        <f t="shared" si="20"/>
        <v>62</v>
      </c>
      <c r="BB29" s="49">
        <v>4</v>
      </c>
      <c r="BC29" s="49">
        <v>16</v>
      </c>
      <c r="BD29" s="50">
        <f t="shared" si="21"/>
        <v>20</v>
      </c>
      <c r="BE29" s="49">
        <v>5</v>
      </c>
      <c r="BF29" s="49">
        <v>6</v>
      </c>
      <c r="BG29" s="50">
        <f t="shared" si="6"/>
        <v>11</v>
      </c>
      <c r="BH29" s="49">
        <v>63</v>
      </c>
      <c r="BI29" s="49">
        <v>61</v>
      </c>
      <c r="BJ29" s="50">
        <f t="shared" si="22"/>
        <v>124</v>
      </c>
      <c r="BK29" s="52">
        <f t="shared" si="23"/>
        <v>124</v>
      </c>
    </row>
    <row r="30" spans="1:63" s="11" customFormat="1" ht="12.75" customHeight="1" x14ac:dyDescent="0.25">
      <c r="A30" s="3" t="s">
        <v>24</v>
      </c>
      <c r="B30" s="10">
        <v>148</v>
      </c>
      <c r="C30" s="10">
        <v>167</v>
      </c>
      <c r="D30" s="13">
        <f t="shared" si="0"/>
        <v>315</v>
      </c>
      <c r="E30" s="12">
        <f t="shared" si="1"/>
        <v>315</v>
      </c>
      <c r="F30" s="10">
        <v>96</v>
      </c>
      <c r="G30" s="10">
        <v>133</v>
      </c>
      <c r="H30" s="13">
        <f t="shared" si="7"/>
        <v>229</v>
      </c>
      <c r="I30" s="10">
        <v>52</v>
      </c>
      <c r="J30" s="10">
        <v>34</v>
      </c>
      <c r="K30" s="13">
        <f t="shared" si="8"/>
        <v>86</v>
      </c>
      <c r="L30" s="10">
        <v>27</v>
      </c>
      <c r="M30" s="10">
        <v>24</v>
      </c>
      <c r="N30" s="13">
        <f t="shared" si="9"/>
        <v>51</v>
      </c>
      <c r="O30" s="10">
        <v>42</v>
      </c>
      <c r="P30" s="10">
        <v>51</v>
      </c>
      <c r="Q30" s="13">
        <f t="shared" si="2"/>
        <v>93</v>
      </c>
      <c r="R30" s="13">
        <v>148</v>
      </c>
      <c r="S30" s="13">
        <v>167</v>
      </c>
      <c r="T30" s="13">
        <f t="shared" si="10"/>
        <v>315</v>
      </c>
      <c r="U30" s="10">
        <v>0</v>
      </c>
      <c r="V30" s="10">
        <v>0</v>
      </c>
      <c r="W30" s="13">
        <f t="shared" si="11"/>
        <v>0</v>
      </c>
      <c r="X30" s="35">
        <f t="shared" si="12"/>
        <v>315</v>
      </c>
      <c r="Y30" s="196">
        <f t="shared" si="3"/>
        <v>315</v>
      </c>
      <c r="Z30" s="37">
        <v>135</v>
      </c>
      <c r="AA30" s="37">
        <v>68</v>
      </c>
      <c r="AB30" s="37">
        <v>67</v>
      </c>
      <c r="AC30" s="48">
        <f t="shared" si="13"/>
        <v>135</v>
      </c>
      <c r="AD30" s="47">
        <v>76</v>
      </c>
      <c r="AE30" s="47">
        <v>70</v>
      </c>
      <c r="AF30" s="48">
        <f t="shared" si="14"/>
        <v>146</v>
      </c>
      <c r="AG30" s="48">
        <v>3</v>
      </c>
      <c r="AH30" s="47">
        <v>54</v>
      </c>
      <c r="AI30" s="47">
        <v>55</v>
      </c>
      <c r="AJ30" s="48">
        <f t="shared" si="15"/>
        <v>109</v>
      </c>
      <c r="AK30" s="48">
        <v>3</v>
      </c>
      <c r="AL30" s="47">
        <v>47</v>
      </c>
      <c r="AM30" s="47">
        <v>54</v>
      </c>
      <c r="AN30" s="48">
        <f t="shared" si="16"/>
        <v>101</v>
      </c>
      <c r="AO30" s="48">
        <v>3</v>
      </c>
      <c r="AP30" s="47">
        <f t="shared" si="17"/>
        <v>177</v>
      </c>
      <c r="AQ30" s="47">
        <f t="shared" si="17"/>
        <v>179</v>
      </c>
      <c r="AR30" s="48">
        <f t="shared" si="4"/>
        <v>356</v>
      </c>
      <c r="AS30" s="48">
        <f t="shared" si="18"/>
        <v>9</v>
      </c>
      <c r="AT30" s="48">
        <v>135</v>
      </c>
      <c r="AU30" s="47">
        <v>18</v>
      </c>
      <c r="AV30" s="47">
        <v>8</v>
      </c>
      <c r="AW30" s="48">
        <f t="shared" si="19"/>
        <v>26</v>
      </c>
      <c r="AX30" s="47">
        <v>47</v>
      </c>
      <c r="AY30" s="47">
        <v>54</v>
      </c>
      <c r="AZ30" s="48">
        <f t="shared" si="5"/>
        <v>101</v>
      </c>
      <c r="BA30" s="52">
        <f t="shared" si="20"/>
        <v>101</v>
      </c>
      <c r="BB30" s="47">
        <v>5</v>
      </c>
      <c r="BC30" s="47">
        <v>7</v>
      </c>
      <c r="BD30" s="48">
        <f t="shared" si="21"/>
        <v>12</v>
      </c>
      <c r="BE30" s="47">
        <v>7</v>
      </c>
      <c r="BF30" s="47">
        <v>6</v>
      </c>
      <c r="BG30" s="48">
        <f t="shared" si="6"/>
        <v>13</v>
      </c>
      <c r="BH30" s="47">
        <v>101</v>
      </c>
      <c r="BI30" s="47">
        <v>109</v>
      </c>
      <c r="BJ30" s="48">
        <f t="shared" si="22"/>
        <v>210</v>
      </c>
      <c r="BK30" s="52">
        <f t="shared" si="23"/>
        <v>210</v>
      </c>
    </row>
    <row r="31" spans="1:63" s="180" customFormat="1" ht="12.75" customHeight="1" x14ac:dyDescent="0.25">
      <c r="A31" s="176" t="s">
        <v>25</v>
      </c>
      <c r="B31" s="177">
        <v>58</v>
      </c>
      <c r="C31" s="177">
        <v>55</v>
      </c>
      <c r="D31" s="178">
        <f t="shared" ref="D31" si="30">B31+C31</f>
        <v>113</v>
      </c>
      <c r="E31" s="12">
        <f t="shared" si="1"/>
        <v>113</v>
      </c>
      <c r="F31" s="177">
        <v>53</v>
      </c>
      <c r="G31" s="177">
        <v>48</v>
      </c>
      <c r="H31" s="178">
        <f t="shared" ref="H31" si="31">F31+G31</f>
        <v>101</v>
      </c>
      <c r="I31" s="177">
        <v>5</v>
      </c>
      <c r="J31" s="177">
        <v>7</v>
      </c>
      <c r="K31" s="178">
        <f t="shared" ref="K31" si="32">I31+J31</f>
        <v>12</v>
      </c>
      <c r="L31" s="177">
        <v>0</v>
      </c>
      <c r="M31" s="177">
        <v>0</v>
      </c>
      <c r="N31" s="178">
        <f t="shared" ref="N31" si="33">L31+M31</f>
        <v>0</v>
      </c>
      <c r="O31" s="177">
        <v>25</v>
      </c>
      <c r="P31" s="177">
        <v>18</v>
      </c>
      <c r="Q31" s="178">
        <f t="shared" ref="Q31" si="34">O31+P31</f>
        <v>43</v>
      </c>
      <c r="R31" s="178">
        <v>58</v>
      </c>
      <c r="S31" s="178">
        <v>55</v>
      </c>
      <c r="T31" s="178">
        <f t="shared" si="10"/>
        <v>113</v>
      </c>
      <c r="U31" s="177">
        <v>0</v>
      </c>
      <c r="V31" s="177">
        <v>0</v>
      </c>
      <c r="W31" s="178">
        <f t="shared" ref="W31" si="35">U31+V31</f>
        <v>0</v>
      </c>
      <c r="X31" s="35">
        <f t="shared" si="12"/>
        <v>113</v>
      </c>
      <c r="Y31" s="196">
        <f t="shared" si="3"/>
        <v>113</v>
      </c>
      <c r="Z31" s="38">
        <v>50</v>
      </c>
      <c r="AA31" s="38">
        <v>29</v>
      </c>
      <c r="AB31" s="38">
        <v>21</v>
      </c>
      <c r="AC31" s="50">
        <f t="shared" si="13"/>
        <v>50</v>
      </c>
      <c r="AD31" s="49">
        <v>29</v>
      </c>
      <c r="AE31" s="49">
        <v>21</v>
      </c>
      <c r="AF31" s="50">
        <f t="shared" si="14"/>
        <v>50</v>
      </c>
      <c r="AG31" s="50">
        <v>2</v>
      </c>
      <c r="AH31" s="49">
        <v>15</v>
      </c>
      <c r="AI31" s="49">
        <v>19</v>
      </c>
      <c r="AJ31" s="50">
        <f t="shared" si="15"/>
        <v>34</v>
      </c>
      <c r="AK31" s="50">
        <v>2</v>
      </c>
      <c r="AL31" s="49">
        <v>13</v>
      </c>
      <c r="AM31" s="49">
        <v>14</v>
      </c>
      <c r="AN31" s="50">
        <f t="shared" si="16"/>
        <v>27</v>
      </c>
      <c r="AO31" s="50">
        <v>1</v>
      </c>
      <c r="AP31" s="49">
        <f t="shared" si="17"/>
        <v>57</v>
      </c>
      <c r="AQ31" s="49">
        <f t="shared" si="17"/>
        <v>54</v>
      </c>
      <c r="AR31" s="50">
        <f t="shared" si="4"/>
        <v>111</v>
      </c>
      <c r="AS31" s="48">
        <f t="shared" si="18"/>
        <v>5</v>
      </c>
      <c r="AT31" s="48">
        <v>50</v>
      </c>
      <c r="AU31" s="49">
        <v>0</v>
      </c>
      <c r="AV31" s="49">
        <v>0</v>
      </c>
      <c r="AW31" s="50">
        <f t="shared" si="19"/>
        <v>0</v>
      </c>
      <c r="AX31" s="49">
        <v>13</v>
      </c>
      <c r="AY31" s="49">
        <v>14</v>
      </c>
      <c r="AZ31" s="50">
        <f t="shared" si="5"/>
        <v>27</v>
      </c>
      <c r="BA31" s="52">
        <f t="shared" si="20"/>
        <v>27</v>
      </c>
      <c r="BB31" s="49">
        <v>0</v>
      </c>
      <c r="BC31" s="49">
        <v>0</v>
      </c>
      <c r="BD31" s="50">
        <f t="shared" si="21"/>
        <v>0</v>
      </c>
      <c r="BE31" s="49">
        <v>5</v>
      </c>
      <c r="BF31" s="49">
        <v>0</v>
      </c>
      <c r="BG31" s="50">
        <f t="shared" si="6"/>
        <v>5</v>
      </c>
      <c r="BH31" s="49">
        <v>28</v>
      </c>
      <c r="BI31" s="49">
        <v>33</v>
      </c>
      <c r="BJ31" s="50">
        <f t="shared" si="22"/>
        <v>61</v>
      </c>
      <c r="BK31" s="52">
        <f t="shared" si="23"/>
        <v>61</v>
      </c>
    </row>
    <row r="32" spans="1:63" s="11" customFormat="1" ht="12.75" customHeight="1" x14ac:dyDescent="0.25">
      <c r="A32" s="3" t="s">
        <v>26</v>
      </c>
      <c r="B32" s="10">
        <v>35</v>
      </c>
      <c r="C32" s="10">
        <v>37</v>
      </c>
      <c r="D32" s="13">
        <f t="shared" si="0"/>
        <v>72</v>
      </c>
      <c r="E32" s="12">
        <f t="shared" si="1"/>
        <v>72</v>
      </c>
      <c r="F32" s="10">
        <v>31</v>
      </c>
      <c r="G32" s="10">
        <v>36</v>
      </c>
      <c r="H32" s="13">
        <f t="shared" si="7"/>
        <v>67</v>
      </c>
      <c r="I32" s="10">
        <v>4</v>
      </c>
      <c r="J32" s="10">
        <v>1</v>
      </c>
      <c r="K32" s="13">
        <f t="shared" si="8"/>
        <v>5</v>
      </c>
      <c r="L32" s="10">
        <v>0</v>
      </c>
      <c r="M32" s="10">
        <v>0</v>
      </c>
      <c r="N32" s="13">
        <f t="shared" si="9"/>
        <v>0</v>
      </c>
      <c r="O32" s="10">
        <v>6</v>
      </c>
      <c r="P32" s="10">
        <v>10</v>
      </c>
      <c r="Q32" s="13">
        <f t="shared" si="2"/>
        <v>16</v>
      </c>
      <c r="R32" s="13">
        <v>34</v>
      </c>
      <c r="S32" s="13">
        <v>36</v>
      </c>
      <c r="T32" s="13">
        <f t="shared" si="10"/>
        <v>70</v>
      </c>
      <c r="U32" s="10">
        <v>1</v>
      </c>
      <c r="V32" s="10">
        <v>1</v>
      </c>
      <c r="W32" s="13">
        <f t="shared" si="11"/>
        <v>2</v>
      </c>
      <c r="X32" s="35">
        <f t="shared" si="12"/>
        <v>72</v>
      </c>
      <c r="Y32" s="196">
        <f t="shared" si="3"/>
        <v>72</v>
      </c>
      <c r="Z32" s="38">
        <v>33</v>
      </c>
      <c r="AA32" s="38">
        <v>15</v>
      </c>
      <c r="AB32" s="38">
        <v>18</v>
      </c>
      <c r="AC32" s="50">
        <f t="shared" si="13"/>
        <v>33</v>
      </c>
      <c r="AD32" s="49">
        <v>15</v>
      </c>
      <c r="AE32" s="49">
        <v>19</v>
      </c>
      <c r="AF32" s="50">
        <f t="shared" si="14"/>
        <v>34</v>
      </c>
      <c r="AG32" s="50">
        <v>2</v>
      </c>
      <c r="AH32" s="49">
        <v>13</v>
      </c>
      <c r="AI32" s="49">
        <v>15</v>
      </c>
      <c r="AJ32" s="50">
        <f t="shared" si="15"/>
        <v>28</v>
      </c>
      <c r="AK32" s="50">
        <v>2</v>
      </c>
      <c r="AL32" s="49">
        <v>11</v>
      </c>
      <c r="AM32" s="49">
        <v>10</v>
      </c>
      <c r="AN32" s="50">
        <f t="shared" si="16"/>
        <v>21</v>
      </c>
      <c r="AO32" s="50">
        <v>1</v>
      </c>
      <c r="AP32" s="49">
        <f t="shared" si="17"/>
        <v>39</v>
      </c>
      <c r="AQ32" s="49">
        <f t="shared" si="17"/>
        <v>44</v>
      </c>
      <c r="AR32" s="50">
        <f t="shared" si="4"/>
        <v>83</v>
      </c>
      <c r="AS32" s="48">
        <f t="shared" si="18"/>
        <v>5</v>
      </c>
      <c r="AT32" s="48">
        <v>33</v>
      </c>
      <c r="AU32" s="49">
        <v>1</v>
      </c>
      <c r="AV32" s="49">
        <v>1</v>
      </c>
      <c r="AW32" s="50">
        <f t="shared" si="19"/>
        <v>2</v>
      </c>
      <c r="AX32" s="49">
        <v>11</v>
      </c>
      <c r="AY32" s="49">
        <v>10</v>
      </c>
      <c r="AZ32" s="50">
        <f t="shared" si="5"/>
        <v>21</v>
      </c>
      <c r="BA32" s="52">
        <f t="shared" si="20"/>
        <v>21</v>
      </c>
      <c r="BB32" s="49">
        <v>0</v>
      </c>
      <c r="BC32" s="49">
        <v>0</v>
      </c>
      <c r="BD32" s="50">
        <f t="shared" si="21"/>
        <v>0</v>
      </c>
      <c r="BE32" s="49">
        <v>4</v>
      </c>
      <c r="BF32" s="49">
        <v>1</v>
      </c>
      <c r="BG32" s="50">
        <f>BE32+BF32</f>
        <v>5</v>
      </c>
      <c r="BH32" s="49">
        <v>24</v>
      </c>
      <c r="BI32" s="49">
        <v>25</v>
      </c>
      <c r="BJ32" s="50">
        <f t="shared" si="22"/>
        <v>49</v>
      </c>
      <c r="BK32" s="52">
        <f t="shared" si="23"/>
        <v>49</v>
      </c>
    </row>
    <row r="33" spans="1:63" s="11" customFormat="1" ht="12.75" customHeight="1" x14ac:dyDescent="0.25">
      <c r="A33" s="3" t="s">
        <v>27</v>
      </c>
      <c r="B33" s="10">
        <v>42</v>
      </c>
      <c r="C33" s="10">
        <v>49</v>
      </c>
      <c r="D33" s="13">
        <f t="shared" si="0"/>
        <v>91</v>
      </c>
      <c r="E33" s="12">
        <f t="shared" si="1"/>
        <v>91</v>
      </c>
      <c r="F33" s="10">
        <v>38</v>
      </c>
      <c r="G33" s="10">
        <v>46</v>
      </c>
      <c r="H33" s="13">
        <f t="shared" si="7"/>
        <v>84</v>
      </c>
      <c r="I33" s="10">
        <v>4</v>
      </c>
      <c r="J33" s="10">
        <v>3</v>
      </c>
      <c r="K33" s="13">
        <f t="shared" si="8"/>
        <v>7</v>
      </c>
      <c r="L33" s="10">
        <v>1</v>
      </c>
      <c r="M33" s="10">
        <v>1</v>
      </c>
      <c r="N33" s="13">
        <f t="shared" si="9"/>
        <v>2</v>
      </c>
      <c r="O33" s="10">
        <v>12</v>
      </c>
      <c r="P33" s="10">
        <v>8</v>
      </c>
      <c r="Q33" s="13">
        <f t="shared" si="2"/>
        <v>20</v>
      </c>
      <c r="R33" s="13">
        <v>42</v>
      </c>
      <c r="S33" s="13">
        <v>49</v>
      </c>
      <c r="T33" s="13">
        <f t="shared" si="10"/>
        <v>91</v>
      </c>
      <c r="U33" s="10">
        <v>0</v>
      </c>
      <c r="V33" s="10">
        <v>0</v>
      </c>
      <c r="W33" s="13">
        <f t="shared" si="11"/>
        <v>0</v>
      </c>
      <c r="X33" s="35">
        <f t="shared" si="12"/>
        <v>91</v>
      </c>
      <c r="Y33" s="196">
        <f t="shared" si="3"/>
        <v>91</v>
      </c>
      <c r="Z33" s="38">
        <v>50</v>
      </c>
      <c r="AA33" s="38">
        <v>21</v>
      </c>
      <c r="AB33" s="38">
        <v>19</v>
      </c>
      <c r="AC33" s="50">
        <f t="shared" si="13"/>
        <v>40</v>
      </c>
      <c r="AD33" s="49">
        <v>21</v>
      </c>
      <c r="AE33" s="49">
        <v>19</v>
      </c>
      <c r="AF33" s="50">
        <f t="shared" si="14"/>
        <v>40</v>
      </c>
      <c r="AG33" s="50">
        <v>2</v>
      </c>
      <c r="AH33" s="49">
        <v>15</v>
      </c>
      <c r="AI33" s="49">
        <v>23</v>
      </c>
      <c r="AJ33" s="50">
        <f t="shared" si="15"/>
        <v>38</v>
      </c>
      <c r="AK33" s="50">
        <v>2</v>
      </c>
      <c r="AL33" s="49">
        <v>15</v>
      </c>
      <c r="AM33" s="49">
        <v>19</v>
      </c>
      <c r="AN33" s="50">
        <f t="shared" si="16"/>
        <v>34</v>
      </c>
      <c r="AO33" s="50">
        <v>1</v>
      </c>
      <c r="AP33" s="49">
        <f t="shared" si="17"/>
        <v>51</v>
      </c>
      <c r="AQ33" s="49">
        <f t="shared" si="17"/>
        <v>61</v>
      </c>
      <c r="AR33" s="50">
        <f t="shared" si="4"/>
        <v>112</v>
      </c>
      <c r="AS33" s="48">
        <f t="shared" si="18"/>
        <v>5</v>
      </c>
      <c r="AT33" s="48">
        <v>40</v>
      </c>
      <c r="AU33" s="49">
        <v>1</v>
      </c>
      <c r="AV33" s="49">
        <v>1</v>
      </c>
      <c r="AW33" s="50">
        <f t="shared" si="19"/>
        <v>2</v>
      </c>
      <c r="AX33" s="49">
        <v>15</v>
      </c>
      <c r="AY33" s="49">
        <v>19</v>
      </c>
      <c r="AZ33" s="50">
        <f t="shared" si="5"/>
        <v>34</v>
      </c>
      <c r="BA33" s="52">
        <f t="shared" si="20"/>
        <v>34</v>
      </c>
      <c r="BB33" s="49">
        <v>2</v>
      </c>
      <c r="BC33" s="49">
        <v>3</v>
      </c>
      <c r="BD33" s="50">
        <f t="shared" si="21"/>
        <v>5</v>
      </c>
      <c r="BE33" s="49">
        <v>2</v>
      </c>
      <c r="BF33" s="49">
        <v>3</v>
      </c>
      <c r="BG33" s="50">
        <f t="shared" si="6"/>
        <v>5</v>
      </c>
      <c r="BH33" s="49">
        <v>30</v>
      </c>
      <c r="BI33" s="49">
        <v>42</v>
      </c>
      <c r="BJ33" s="50">
        <f t="shared" si="22"/>
        <v>72</v>
      </c>
      <c r="BK33" s="52">
        <f t="shared" si="23"/>
        <v>72</v>
      </c>
    </row>
    <row r="34" spans="1:63" s="106" customFormat="1" ht="12.75" customHeight="1" x14ac:dyDescent="0.25">
      <c r="A34" s="98" t="s">
        <v>28</v>
      </c>
      <c r="B34" s="103">
        <v>35</v>
      </c>
      <c r="C34" s="103">
        <v>46</v>
      </c>
      <c r="D34" s="104">
        <f t="shared" si="0"/>
        <v>81</v>
      </c>
      <c r="E34" s="12">
        <f t="shared" si="1"/>
        <v>81</v>
      </c>
      <c r="F34" s="103">
        <v>17</v>
      </c>
      <c r="G34" s="103">
        <v>37</v>
      </c>
      <c r="H34" s="104">
        <f t="shared" si="7"/>
        <v>54</v>
      </c>
      <c r="I34" s="103">
        <v>18</v>
      </c>
      <c r="J34" s="103">
        <v>9</v>
      </c>
      <c r="K34" s="104">
        <f t="shared" si="8"/>
        <v>27</v>
      </c>
      <c r="L34" s="103">
        <v>2</v>
      </c>
      <c r="M34" s="103">
        <v>2</v>
      </c>
      <c r="N34" s="104">
        <f t="shared" si="9"/>
        <v>4</v>
      </c>
      <c r="O34" s="103">
        <v>7</v>
      </c>
      <c r="P34" s="103">
        <v>9</v>
      </c>
      <c r="Q34" s="104">
        <f t="shared" si="2"/>
        <v>16</v>
      </c>
      <c r="R34" s="104">
        <v>35</v>
      </c>
      <c r="S34" s="104">
        <v>46</v>
      </c>
      <c r="T34" s="104">
        <f t="shared" si="10"/>
        <v>81</v>
      </c>
      <c r="U34" s="103">
        <v>0</v>
      </c>
      <c r="V34" s="103">
        <v>0</v>
      </c>
      <c r="W34" s="104">
        <f t="shared" si="11"/>
        <v>0</v>
      </c>
      <c r="X34" s="35">
        <f t="shared" si="12"/>
        <v>81</v>
      </c>
      <c r="Y34" s="196">
        <f t="shared" si="3"/>
        <v>81</v>
      </c>
      <c r="Z34" s="99">
        <v>40</v>
      </c>
      <c r="AA34" s="99">
        <v>19</v>
      </c>
      <c r="AB34" s="99">
        <v>16</v>
      </c>
      <c r="AC34" s="100">
        <f t="shared" si="13"/>
        <v>35</v>
      </c>
      <c r="AD34" s="101">
        <v>21</v>
      </c>
      <c r="AE34" s="101">
        <v>16</v>
      </c>
      <c r="AF34" s="100">
        <f t="shared" si="14"/>
        <v>37</v>
      </c>
      <c r="AG34" s="100">
        <v>2</v>
      </c>
      <c r="AH34" s="101">
        <v>17</v>
      </c>
      <c r="AI34" s="101">
        <v>22</v>
      </c>
      <c r="AJ34" s="100">
        <f t="shared" si="15"/>
        <v>39</v>
      </c>
      <c r="AK34" s="100">
        <v>2</v>
      </c>
      <c r="AL34" s="101">
        <v>14</v>
      </c>
      <c r="AM34" s="101">
        <v>15</v>
      </c>
      <c r="AN34" s="100">
        <f t="shared" si="16"/>
        <v>29</v>
      </c>
      <c r="AO34" s="100">
        <v>1</v>
      </c>
      <c r="AP34" s="101">
        <f t="shared" si="17"/>
        <v>52</v>
      </c>
      <c r="AQ34" s="101">
        <f t="shared" si="17"/>
        <v>53</v>
      </c>
      <c r="AR34" s="100">
        <f t="shared" si="4"/>
        <v>105</v>
      </c>
      <c r="AS34" s="102">
        <f t="shared" si="18"/>
        <v>5</v>
      </c>
      <c r="AT34" s="102">
        <v>35</v>
      </c>
      <c r="AU34" s="101">
        <v>4</v>
      </c>
      <c r="AV34" s="101">
        <v>0</v>
      </c>
      <c r="AW34" s="100">
        <f t="shared" si="19"/>
        <v>4</v>
      </c>
      <c r="AX34" s="101">
        <v>14</v>
      </c>
      <c r="AY34" s="101">
        <v>15</v>
      </c>
      <c r="AZ34" s="100">
        <f t="shared" si="5"/>
        <v>29</v>
      </c>
      <c r="BA34" s="52">
        <f t="shared" si="20"/>
        <v>29</v>
      </c>
      <c r="BB34" s="101">
        <v>0</v>
      </c>
      <c r="BC34" s="101">
        <v>0</v>
      </c>
      <c r="BD34" s="100">
        <f t="shared" si="21"/>
        <v>0</v>
      </c>
      <c r="BE34" s="101">
        <v>4</v>
      </c>
      <c r="BF34" s="101">
        <v>1</v>
      </c>
      <c r="BG34" s="100">
        <f t="shared" si="6"/>
        <v>5</v>
      </c>
      <c r="BH34" s="101">
        <v>31</v>
      </c>
      <c r="BI34" s="101">
        <v>37</v>
      </c>
      <c r="BJ34" s="100">
        <f>BI34+BH34</f>
        <v>68</v>
      </c>
      <c r="BK34" s="52">
        <f t="shared" si="23"/>
        <v>68</v>
      </c>
    </row>
    <row r="35" spans="1:63" s="223" customFormat="1" ht="12.75" customHeight="1" x14ac:dyDescent="0.25">
      <c r="A35" s="219" t="s">
        <v>29</v>
      </c>
      <c r="B35" s="220">
        <v>37</v>
      </c>
      <c r="C35" s="220">
        <v>41</v>
      </c>
      <c r="D35" s="221">
        <f t="shared" si="0"/>
        <v>78</v>
      </c>
      <c r="E35" s="12">
        <f t="shared" si="1"/>
        <v>78</v>
      </c>
      <c r="F35" s="220">
        <v>22</v>
      </c>
      <c r="G35" s="220">
        <v>29</v>
      </c>
      <c r="H35" s="221">
        <f t="shared" si="7"/>
        <v>51</v>
      </c>
      <c r="I35" s="220">
        <v>15</v>
      </c>
      <c r="J35" s="220">
        <v>12</v>
      </c>
      <c r="K35" s="221">
        <f t="shared" si="8"/>
        <v>27</v>
      </c>
      <c r="L35" s="220">
        <v>12</v>
      </c>
      <c r="M35" s="220">
        <v>9</v>
      </c>
      <c r="N35" s="221">
        <f t="shared" si="9"/>
        <v>21</v>
      </c>
      <c r="O35" s="220">
        <v>5</v>
      </c>
      <c r="P35" s="220">
        <v>10</v>
      </c>
      <c r="Q35" s="221">
        <f t="shared" si="2"/>
        <v>15</v>
      </c>
      <c r="R35" s="221">
        <v>37</v>
      </c>
      <c r="S35" s="221">
        <v>41</v>
      </c>
      <c r="T35" s="221">
        <f t="shared" si="10"/>
        <v>78</v>
      </c>
      <c r="U35" s="220">
        <v>0</v>
      </c>
      <c r="V35" s="220">
        <v>0</v>
      </c>
      <c r="W35" s="221">
        <f t="shared" si="11"/>
        <v>0</v>
      </c>
      <c r="X35" s="35">
        <f t="shared" si="12"/>
        <v>78</v>
      </c>
      <c r="Y35" s="196">
        <f t="shared" si="3"/>
        <v>78</v>
      </c>
      <c r="Z35" s="224">
        <v>40</v>
      </c>
      <c r="AA35" s="224">
        <v>16</v>
      </c>
      <c r="AB35" s="224">
        <v>19</v>
      </c>
      <c r="AC35" s="225">
        <f t="shared" si="13"/>
        <v>35</v>
      </c>
      <c r="AD35" s="226">
        <v>18</v>
      </c>
      <c r="AE35" s="226">
        <v>20</v>
      </c>
      <c r="AF35" s="225">
        <f t="shared" si="14"/>
        <v>38</v>
      </c>
      <c r="AG35" s="225">
        <v>2</v>
      </c>
      <c r="AH35" s="226">
        <v>17</v>
      </c>
      <c r="AI35" s="226">
        <v>12</v>
      </c>
      <c r="AJ35" s="225">
        <f t="shared" si="15"/>
        <v>29</v>
      </c>
      <c r="AK35" s="225">
        <v>2</v>
      </c>
      <c r="AL35" s="226">
        <v>14</v>
      </c>
      <c r="AM35" s="226">
        <v>16</v>
      </c>
      <c r="AN35" s="225">
        <f t="shared" si="16"/>
        <v>30</v>
      </c>
      <c r="AO35" s="225">
        <v>1</v>
      </c>
      <c r="AP35" s="226">
        <f t="shared" si="17"/>
        <v>49</v>
      </c>
      <c r="AQ35" s="226">
        <f t="shared" si="17"/>
        <v>48</v>
      </c>
      <c r="AR35" s="225">
        <f t="shared" si="4"/>
        <v>97</v>
      </c>
      <c r="AS35" s="227">
        <f t="shared" si="18"/>
        <v>5</v>
      </c>
      <c r="AT35" s="227">
        <v>35</v>
      </c>
      <c r="AU35" s="226">
        <v>3</v>
      </c>
      <c r="AV35" s="226">
        <v>1</v>
      </c>
      <c r="AW35" s="225">
        <f t="shared" si="19"/>
        <v>4</v>
      </c>
      <c r="AX35" s="226">
        <v>14</v>
      </c>
      <c r="AY35" s="226">
        <v>16</v>
      </c>
      <c r="AZ35" s="225">
        <f t="shared" si="5"/>
        <v>30</v>
      </c>
      <c r="BA35" s="52">
        <f t="shared" si="20"/>
        <v>30</v>
      </c>
      <c r="BB35" s="226">
        <v>0</v>
      </c>
      <c r="BC35" s="226">
        <v>0</v>
      </c>
      <c r="BD35" s="225">
        <f t="shared" si="21"/>
        <v>0</v>
      </c>
      <c r="BE35" s="226">
        <v>3</v>
      </c>
      <c r="BF35" s="226">
        <v>2</v>
      </c>
      <c r="BG35" s="225">
        <f t="shared" si="6"/>
        <v>5</v>
      </c>
      <c r="BH35" s="226">
        <v>31</v>
      </c>
      <c r="BI35" s="226">
        <v>28</v>
      </c>
      <c r="BJ35" s="225">
        <f t="shared" si="22"/>
        <v>59</v>
      </c>
      <c r="BK35" s="52">
        <f t="shared" si="23"/>
        <v>59</v>
      </c>
    </row>
    <row r="36" spans="1:63" s="294" customFormat="1" ht="12.75" customHeight="1" x14ac:dyDescent="0.25">
      <c r="A36" s="290" t="s">
        <v>30</v>
      </c>
      <c r="B36" s="291">
        <v>101</v>
      </c>
      <c r="C36" s="291">
        <v>134</v>
      </c>
      <c r="D36" s="292">
        <f t="shared" si="0"/>
        <v>235</v>
      </c>
      <c r="E36" s="12">
        <f t="shared" si="1"/>
        <v>235</v>
      </c>
      <c r="F36" s="291">
        <v>76</v>
      </c>
      <c r="G36" s="291">
        <v>108</v>
      </c>
      <c r="H36" s="292">
        <f t="shared" si="7"/>
        <v>184</v>
      </c>
      <c r="I36" s="291">
        <v>25</v>
      </c>
      <c r="J36" s="291">
        <v>26</v>
      </c>
      <c r="K36" s="292">
        <f t="shared" si="8"/>
        <v>51</v>
      </c>
      <c r="L36" s="291">
        <v>17</v>
      </c>
      <c r="M36" s="291">
        <v>11</v>
      </c>
      <c r="N36" s="292">
        <f t="shared" si="9"/>
        <v>28</v>
      </c>
      <c r="O36" s="291">
        <v>0</v>
      </c>
      <c r="P36" s="291">
        <v>0</v>
      </c>
      <c r="Q36" s="292">
        <f t="shared" si="2"/>
        <v>0</v>
      </c>
      <c r="R36" s="292">
        <v>101</v>
      </c>
      <c r="S36" s="292">
        <v>134</v>
      </c>
      <c r="T36" s="292">
        <f t="shared" si="10"/>
        <v>235</v>
      </c>
      <c r="U36" s="291">
        <v>0</v>
      </c>
      <c r="V36" s="291">
        <v>0</v>
      </c>
      <c r="W36" s="292">
        <f t="shared" si="11"/>
        <v>0</v>
      </c>
      <c r="X36" s="35">
        <f t="shared" si="12"/>
        <v>235</v>
      </c>
      <c r="Y36" s="196">
        <f t="shared" si="3"/>
        <v>235</v>
      </c>
      <c r="Z36" s="295">
        <v>162</v>
      </c>
      <c r="AA36" s="295">
        <v>75</v>
      </c>
      <c r="AB36" s="295">
        <v>87</v>
      </c>
      <c r="AC36" s="296">
        <f t="shared" si="13"/>
        <v>162</v>
      </c>
      <c r="AD36" s="297">
        <v>75</v>
      </c>
      <c r="AE36" s="297">
        <v>87</v>
      </c>
      <c r="AF36" s="296">
        <f t="shared" si="14"/>
        <v>162</v>
      </c>
      <c r="AG36" s="296">
        <v>4</v>
      </c>
      <c r="AH36" s="297">
        <v>58</v>
      </c>
      <c r="AI36" s="297">
        <v>71</v>
      </c>
      <c r="AJ36" s="296">
        <f t="shared" si="15"/>
        <v>129</v>
      </c>
      <c r="AK36" s="296">
        <v>4</v>
      </c>
      <c r="AL36" s="297">
        <v>0</v>
      </c>
      <c r="AM36" s="297">
        <v>0</v>
      </c>
      <c r="AN36" s="296">
        <f t="shared" si="16"/>
        <v>0</v>
      </c>
      <c r="AO36" s="296">
        <v>0</v>
      </c>
      <c r="AP36" s="297">
        <f t="shared" si="17"/>
        <v>133</v>
      </c>
      <c r="AQ36" s="297">
        <f t="shared" si="17"/>
        <v>158</v>
      </c>
      <c r="AR36" s="296">
        <f t="shared" si="4"/>
        <v>291</v>
      </c>
      <c r="AS36" s="298">
        <f t="shared" si="18"/>
        <v>8</v>
      </c>
      <c r="AT36" s="298">
        <v>162</v>
      </c>
      <c r="AU36" s="297">
        <v>6</v>
      </c>
      <c r="AV36" s="297">
        <v>10</v>
      </c>
      <c r="AW36" s="296">
        <f>AU36+AV36</f>
        <v>16</v>
      </c>
      <c r="AX36" s="297">
        <v>58</v>
      </c>
      <c r="AY36" s="297">
        <v>71</v>
      </c>
      <c r="AZ36" s="296">
        <f t="shared" si="5"/>
        <v>129</v>
      </c>
      <c r="BA36" s="52">
        <f t="shared" si="20"/>
        <v>0</v>
      </c>
      <c r="BB36" s="297">
        <v>0</v>
      </c>
      <c r="BC36" s="297">
        <v>0</v>
      </c>
      <c r="BD36" s="296">
        <f t="shared" si="21"/>
        <v>0</v>
      </c>
      <c r="BE36" s="297">
        <v>9</v>
      </c>
      <c r="BF36" s="297">
        <v>6</v>
      </c>
      <c r="BG36" s="296">
        <f t="shared" si="6"/>
        <v>15</v>
      </c>
      <c r="BH36" s="297">
        <v>58</v>
      </c>
      <c r="BI36" s="297">
        <v>71</v>
      </c>
      <c r="BJ36" s="296">
        <f t="shared" si="22"/>
        <v>129</v>
      </c>
      <c r="BK36" s="52">
        <f t="shared" si="23"/>
        <v>129</v>
      </c>
    </row>
    <row r="37" spans="1:63" s="11" customFormat="1" ht="12.75" customHeight="1" x14ac:dyDescent="0.25">
      <c r="A37" s="3" t="s">
        <v>31</v>
      </c>
      <c r="B37" s="10">
        <v>75</v>
      </c>
      <c r="C37" s="10">
        <v>97</v>
      </c>
      <c r="D37" s="13">
        <f t="shared" si="0"/>
        <v>172</v>
      </c>
      <c r="E37" s="12">
        <f t="shared" si="1"/>
        <v>172</v>
      </c>
      <c r="F37" s="10">
        <v>56</v>
      </c>
      <c r="G37" s="10">
        <v>74</v>
      </c>
      <c r="H37" s="13">
        <f t="shared" si="7"/>
        <v>130</v>
      </c>
      <c r="I37" s="10">
        <v>19</v>
      </c>
      <c r="J37" s="10">
        <v>23</v>
      </c>
      <c r="K37" s="13">
        <f t="shared" si="8"/>
        <v>42</v>
      </c>
      <c r="L37" s="10">
        <v>17</v>
      </c>
      <c r="M37" s="10">
        <v>18</v>
      </c>
      <c r="N37" s="13">
        <f t="shared" si="9"/>
        <v>35</v>
      </c>
      <c r="O37" s="10">
        <v>0</v>
      </c>
      <c r="P37" s="10">
        <v>0</v>
      </c>
      <c r="Q37" s="13">
        <v>0</v>
      </c>
      <c r="R37" s="13">
        <v>75</v>
      </c>
      <c r="S37" s="13">
        <v>97</v>
      </c>
      <c r="T37" s="13">
        <f t="shared" si="10"/>
        <v>172</v>
      </c>
      <c r="U37" s="10">
        <v>0</v>
      </c>
      <c r="V37" s="10">
        <v>0</v>
      </c>
      <c r="W37" s="13">
        <f t="shared" si="11"/>
        <v>0</v>
      </c>
      <c r="X37" s="35">
        <f t="shared" si="12"/>
        <v>172</v>
      </c>
      <c r="Y37" s="196">
        <f t="shared" ref="Y37:Y61" si="36">D37</f>
        <v>172</v>
      </c>
      <c r="Z37" s="38">
        <v>122</v>
      </c>
      <c r="AA37" s="38">
        <v>59</v>
      </c>
      <c r="AB37" s="38">
        <v>63</v>
      </c>
      <c r="AC37" s="69">
        <f t="shared" si="13"/>
        <v>122</v>
      </c>
      <c r="AD37" s="49">
        <v>60</v>
      </c>
      <c r="AE37" s="49">
        <v>63</v>
      </c>
      <c r="AF37" s="50">
        <f t="shared" si="14"/>
        <v>123</v>
      </c>
      <c r="AG37" s="50">
        <v>3</v>
      </c>
      <c r="AH37" s="49">
        <v>41</v>
      </c>
      <c r="AI37" s="49">
        <v>48</v>
      </c>
      <c r="AJ37" s="50">
        <f t="shared" si="15"/>
        <v>89</v>
      </c>
      <c r="AK37" s="50">
        <v>3</v>
      </c>
      <c r="AL37" s="49">
        <v>0</v>
      </c>
      <c r="AM37" s="49">
        <v>0</v>
      </c>
      <c r="AN37" s="50">
        <f t="shared" si="16"/>
        <v>0</v>
      </c>
      <c r="AO37" s="50">
        <v>0</v>
      </c>
      <c r="AP37" s="49">
        <f t="shared" si="17"/>
        <v>101</v>
      </c>
      <c r="AQ37" s="49">
        <f t="shared" si="17"/>
        <v>111</v>
      </c>
      <c r="AR37" s="50">
        <f t="shared" si="4"/>
        <v>212</v>
      </c>
      <c r="AS37" s="48">
        <f t="shared" si="18"/>
        <v>6</v>
      </c>
      <c r="AT37" s="48">
        <v>122</v>
      </c>
      <c r="AU37" s="49">
        <v>1</v>
      </c>
      <c r="AV37" s="49">
        <v>0</v>
      </c>
      <c r="AW37" s="50">
        <f t="shared" si="19"/>
        <v>1</v>
      </c>
      <c r="AX37" s="49">
        <v>41</v>
      </c>
      <c r="AY37" s="49">
        <v>48</v>
      </c>
      <c r="AZ37" s="50">
        <f t="shared" si="5"/>
        <v>89</v>
      </c>
      <c r="BA37" s="52">
        <f t="shared" si="20"/>
        <v>0</v>
      </c>
      <c r="BB37" s="49">
        <v>5</v>
      </c>
      <c r="BC37" s="49">
        <v>2</v>
      </c>
      <c r="BD37" s="50">
        <f t="shared" si="21"/>
        <v>7</v>
      </c>
      <c r="BE37" s="49">
        <v>6</v>
      </c>
      <c r="BF37" s="49">
        <v>7</v>
      </c>
      <c r="BG37" s="50">
        <f t="shared" si="6"/>
        <v>13</v>
      </c>
      <c r="BH37" s="49">
        <v>41</v>
      </c>
      <c r="BI37" s="49">
        <v>48</v>
      </c>
      <c r="BJ37" s="50">
        <f t="shared" si="22"/>
        <v>89</v>
      </c>
      <c r="BK37" s="52">
        <f t="shared" si="23"/>
        <v>89</v>
      </c>
    </row>
    <row r="38" spans="1:63" s="303" customFormat="1" ht="12.75" customHeight="1" x14ac:dyDescent="0.25">
      <c r="A38" s="299" t="s">
        <v>32</v>
      </c>
      <c r="B38" s="300">
        <v>188</v>
      </c>
      <c r="C38" s="300">
        <v>292</v>
      </c>
      <c r="D38" s="301">
        <f t="shared" si="0"/>
        <v>480</v>
      </c>
      <c r="E38" s="12">
        <f t="shared" si="1"/>
        <v>480</v>
      </c>
      <c r="F38" s="300">
        <v>147</v>
      </c>
      <c r="G38" s="300">
        <v>243</v>
      </c>
      <c r="H38" s="301">
        <f t="shared" si="7"/>
        <v>390</v>
      </c>
      <c r="I38" s="300">
        <v>41</v>
      </c>
      <c r="J38" s="300">
        <v>49</v>
      </c>
      <c r="K38" s="301">
        <f t="shared" si="8"/>
        <v>90</v>
      </c>
      <c r="L38" s="300">
        <v>18</v>
      </c>
      <c r="M38" s="300">
        <v>17</v>
      </c>
      <c r="N38" s="301">
        <f t="shared" si="9"/>
        <v>35</v>
      </c>
      <c r="O38" s="300">
        <v>66</v>
      </c>
      <c r="P38" s="300">
        <v>99</v>
      </c>
      <c r="Q38" s="301">
        <f t="shared" si="2"/>
        <v>165</v>
      </c>
      <c r="R38" s="301">
        <v>188</v>
      </c>
      <c r="S38" s="301">
        <v>292</v>
      </c>
      <c r="T38" s="301">
        <f t="shared" si="10"/>
        <v>480</v>
      </c>
      <c r="U38" s="300">
        <v>0</v>
      </c>
      <c r="V38" s="300">
        <v>0</v>
      </c>
      <c r="W38" s="301">
        <f t="shared" si="11"/>
        <v>0</v>
      </c>
      <c r="X38" s="35">
        <f t="shared" si="12"/>
        <v>480</v>
      </c>
      <c r="Y38" s="196">
        <f t="shared" si="36"/>
        <v>480</v>
      </c>
      <c r="Z38" s="304">
        <v>175</v>
      </c>
      <c r="AA38" s="304">
        <v>74</v>
      </c>
      <c r="AB38" s="304">
        <v>101</v>
      </c>
      <c r="AC38" s="305">
        <f t="shared" si="13"/>
        <v>175</v>
      </c>
      <c r="AD38" s="306">
        <v>74</v>
      </c>
      <c r="AE38" s="306">
        <v>101</v>
      </c>
      <c r="AF38" s="305">
        <f t="shared" si="14"/>
        <v>175</v>
      </c>
      <c r="AG38" s="305">
        <v>5</v>
      </c>
      <c r="AH38" s="306">
        <v>68</v>
      </c>
      <c r="AI38" s="306">
        <v>107</v>
      </c>
      <c r="AJ38" s="305">
        <f t="shared" si="15"/>
        <v>175</v>
      </c>
      <c r="AK38" s="305">
        <v>5</v>
      </c>
      <c r="AL38" s="306">
        <v>62</v>
      </c>
      <c r="AM38" s="306">
        <v>92</v>
      </c>
      <c r="AN38" s="305">
        <f t="shared" si="16"/>
        <v>154</v>
      </c>
      <c r="AO38" s="305">
        <v>4</v>
      </c>
      <c r="AP38" s="306">
        <f t="shared" si="17"/>
        <v>204</v>
      </c>
      <c r="AQ38" s="306">
        <f t="shared" si="17"/>
        <v>300</v>
      </c>
      <c r="AR38" s="305">
        <f t="shared" si="4"/>
        <v>504</v>
      </c>
      <c r="AS38" s="307">
        <f t="shared" si="18"/>
        <v>14</v>
      </c>
      <c r="AT38" s="307">
        <v>175</v>
      </c>
      <c r="AU38" s="306">
        <v>0</v>
      </c>
      <c r="AV38" s="306">
        <v>2</v>
      </c>
      <c r="AW38" s="305">
        <f t="shared" si="19"/>
        <v>2</v>
      </c>
      <c r="AX38" s="306">
        <v>62</v>
      </c>
      <c r="AY38" s="306">
        <v>92</v>
      </c>
      <c r="AZ38" s="305">
        <f t="shared" si="5"/>
        <v>154</v>
      </c>
      <c r="BA38" s="52">
        <f t="shared" si="20"/>
        <v>154</v>
      </c>
      <c r="BB38" s="306">
        <v>0</v>
      </c>
      <c r="BC38" s="306">
        <v>0</v>
      </c>
      <c r="BD38" s="305">
        <f t="shared" si="21"/>
        <v>0</v>
      </c>
      <c r="BE38" s="306">
        <v>20</v>
      </c>
      <c r="BF38" s="306">
        <v>17</v>
      </c>
      <c r="BG38" s="305">
        <f t="shared" si="6"/>
        <v>37</v>
      </c>
      <c r="BH38" s="306">
        <v>130</v>
      </c>
      <c r="BI38" s="306">
        <v>199</v>
      </c>
      <c r="BJ38" s="305">
        <f t="shared" si="22"/>
        <v>329</v>
      </c>
      <c r="BK38" s="52">
        <f t="shared" si="23"/>
        <v>329</v>
      </c>
    </row>
    <row r="39" spans="1:63" s="167" customFormat="1" ht="12.75" customHeight="1" x14ac:dyDescent="0.25">
      <c r="A39" s="158" t="s">
        <v>33</v>
      </c>
      <c r="B39" s="168">
        <v>230</v>
      </c>
      <c r="C39" s="168">
        <v>240</v>
      </c>
      <c r="D39" s="169">
        <f t="shared" si="0"/>
        <v>470</v>
      </c>
      <c r="E39" s="12">
        <f t="shared" si="1"/>
        <v>470</v>
      </c>
      <c r="F39" s="168">
        <v>144</v>
      </c>
      <c r="G39" s="168">
        <v>163</v>
      </c>
      <c r="H39" s="169">
        <f t="shared" si="7"/>
        <v>307</v>
      </c>
      <c r="I39" s="168">
        <v>86</v>
      </c>
      <c r="J39" s="168">
        <v>77</v>
      </c>
      <c r="K39" s="169">
        <f t="shared" si="8"/>
        <v>163</v>
      </c>
      <c r="L39" s="168">
        <v>32</v>
      </c>
      <c r="M39" s="168">
        <v>15</v>
      </c>
      <c r="N39" s="169">
        <f t="shared" si="9"/>
        <v>47</v>
      </c>
      <c r="O39" s="168">
        <v>0</v>
      </c>
      <c r="P39" s="168">
        <v>0</v>
      </c>
      <c r="Q39" s="169">
        <f t="shared" si="2"/>
        <v>0</v>
      </c>
      <c r="R39" s="169">
        <v>229</v>
      </c>
      <c r="S39" s="169">
        <v>236</v>
      </c>
      <c r="T39" s="169">
        <f t="shared" si="10"/>
        <v>465</v>
      </c>
      <c r="U39" s="168">
        <v>1</v>
      </c>
      <c r="V39" s="168">
        <v>4</v>
      </c>
      <c r="W39" s="169">
        <f t="shared" si="11"/>
        <v>5</v>
      </c>
      <c r="X39" s="35">
        <f t="shared" si="12"/>
        <v>470</v>
      </c>
      <c r="Y39" s="196">
        <f t="shared" si="36"/>
        <v>470</v>
      </c>
      <c r="Z39" s="344">
        <v>360</v>
      </c>
      <c r="AA39" s="344">
        <v>160</v>
      </c>
      <c r="AB39" s="344">
        <v>200</v>
      </c>
      <c r="AC39" s="345">
        <f t="shared" si="13"/>
        <v>360</v>
      </c>
      <c r="AD39" s="346">
        <v>148</v>
      </c>
      <c r="AE39" s="346">
        <v>193</v>
      </c>
      <c r="AF39" s="345">
        <f t="shared" si="14"/>
        <v>341</v>
      </c>
      <c r="AG39" s="345">
        <v>8</v>
      </c>
      <c r="AH39" s="346">
        <v>143</v>
      </c>
      <c r="AI39" s="346">
        <v>124</v>
      </c>
      <c r="AJ39" s="345">
        <f t="shared" si="15"/>
        <v>267</v>
      </c>
      <c r="AK39" s="345">
        <v>8</v>
      </c>
      <c r="AL39" s="346">
        <v>0</v>
      </c>
      <c r="AM39" s="346">
        <v>0</v>
      </c>
      <c r="AN39" s="345">
        <f t="shared" si="16"/>
        <v>0</v>
      </c>
      <c r="AO39" s="345">
        <v>0</v>
      </c>
      <c r="AP39" s="346">
        <f t="shared" si="17"/>
        <v>291</v>
      </c>
      <c r="AQ39" s="346">
        <f t="shared" si="17"/>
        <v>317</v>
      </c>
      <c r="AR39" s="345">
        <f t="shared" si="4"/>
        <v>608</v>
      </c>
      <c r="AS39" s="172">
        <f t="shared" si="18"/>
        <v>16</v>
      </c>
      <c r="AT39" s="172">
        <v>330</v>
      </c>
      <c r="AU39" s="346">
        <v>8</v>
      </c>
      <c r="AV39" s="346">
        <v>3</v>
      </c>
      <c r="AW39" s="345">
        <f>AU39+AV39</f>
        <v>11</v>
      </c>
      <c r="AX39" s="346">
        <v>143</v>
      </c>
      <c r="AY39" s="346">
        <v>124</v>
      </c>
      <c r="AZ39" s="345">
        <f t="shared" si="5"/>
        <v>267</v>
      </c>
      <c r="BA39" s="52">
        <f t="shared" si="20"/>
        <v>0</v>
      </c>
      <c r="BB39" s="346">
        <v>12</v>
      </c>
      <c r="BC39" s="346">
        <v>10</v>
      </c>
      <c r="BD39" s="345">
        <f t="shared" si="21"/>
        <v>22</v>
      </c>
      <c r="BE39" s="346">
        <v>24</v>
      </c>
      <c r="BF39" s="346">
        <v>18</v>
      </c>
      <c r="BG39" s="345">
        <f t="shared" si="6"/>
        <v>42</v>
      </c>
      <c r="BH39" s="346">
        <v>143</v>
      </c>
      <c r="BI39" s="346">
        <v>124</v>
      </c>
      <c r="BJ39" s="345">
        <f t="shared" si="22"/>
        <v>267</v>
      </c>
      <c r="BK39" s="52">
        <f t="shared" si="23"/>
        <v>267</v>
      </c>
    </row>
    <row r="40" spans="1:63" s="378" customFormat="1" ht="12.75" customHeight="1" x14ac:dyDescent="0.25">
      <c r="A40" s="374" t="s">
        <v>34</v>
      </c>
      <c r="B40" s="375">
        <v>68</v>
      </c>
      <c r="C40" s="375">
        <v>71</v>
      </c>
      <c r="D40" s="379">
        <f t="shared" si="0"/>
        <v>139</v>
      </c>
      <c r="E40" s="12">
        <f t="shared" si="1"/>
        <v>139</v>
      </c>
      <c r="F40" s="375">
        <v>43</v>
      </c>
      <c r="G40" s="375">
        <v>45</v>
      </c>
      <c r="H40" s="379">
        <f t="shared" si="7"/>
        <v>88</v>
      </c>
      <c r="I40" s="375">
        <v>25</v>
      </c>
      <c r="J40" s="375">
        <v>26</v>
      </c>
      <c r="K40" s="379">
        <f t="shared" si="8"/>
        <v>51</v>
      </c>
      <c r="L40" s="375">
        <v>5</v>
      </c>
      <c r="M40" s="375">
        <v>6</v>
      </c>
      <c r="N40" s="379">
        <f t="shared" si="9"/>
        <v>11</v>
      </c>
      <c r="O40" s="375">
        <v>13</v>
      </c>
      <c r="P40" s="375">
        <v>12</v>
      </c>
      <c r="Q40" s="379">
        <f t="shared" si="2"/>
        <v>25</v>
      </c>
      <c r="R40" s="379">
        <v>67</v>
      </c>
      <c r="S40" s="379">
        <v>70</v>
      </c>
      <c r="T40" s="379">
        <f t="shared" si="10"/>
        <v>137</v>
      </c>
      <c r="U40" s="375">
        <v>1</v>
      </c>
      <c r="V40" s="375">
        <v>1</v>
      </c>
      <c r="W40" s="379">
        <f t="shared" si="11"/>
        <v>2</v>
      </c>
      <c r="X40" s="35">
        <f t="shared" si="12"/>
        <v>139</v>
      </c>
      <c r="Y40" s="196">
        <f t="shared" si="36"/>
        <v>139</v>
      </c>
      <c r="Z40" s="38">
        <v>100</v>
      </c>
      <c r="AA40" s="38">
        <v>33</v>
      </c>
      <c r="AB40" s="38">
        <v>18</v>
      </c>
      <c r="AC40" s="50">
        <f t="shared" si="13"/>
        <v>51</v>
      </c>
      <c r="AD40" s="49">
        <v>41</v>
      </c>
      <c r="AE40" s="49">
        <v>23</v>
      </c>
      <c r="AF40" s="50">
        <f t="shared" si="14"/>
        <v>64</v>
      </c>
      <c r="AG40" s="50">
        <v>2</v>
      </c>
      <c r="AH40" s="49">
        <v>29</v>
      </c>
      <c r="AI40" s="49">
        <v>24</v>
      </c>
      <c r="AJ40" s="50">
        <f t="shared" si="15"/>
        <v>53</v>
      </c>
      <c r="AK40" s="50">
        <v>2</v>
      </c>
      <c r="AL40" s="49">
        <v>15</v>
      </c>
      <c r="AM40" s="49">
        <v>25</v>
      </c>
      <c r="AN40" s="50">
        <f t="shared" si="16"/>
        <v>40</v>
      </c>
      <c r="AO40" s="50">
        <v>2</v>
      </c>
      <c r="AP40" s="49">
        <f t="shared" si="17"/>
        <v>85</v>
      </c>
      <c r="AQ40" s="49">
        <f t="shared" si="17"/>
        <v>72</v>
      </c>
      <c r="AR40" s="50">
        <f t="shared" si="4"/>
        <v>157</v>
      </c>
      <c r="AS40" s="48">
        <f t="shared" si="18"/>
        <v>6</v>
      </c>
      <c r="AT40" s="48">
        <v>51</v>
      </c>
      <c r="AU40" s="49">
        <v>6</v>
      </c>
      <c r="AV40" s="49">
        <v>1</v>
      </c>
      <c r="AW40" s="50">
        <f t="shared" si="19"/>
        <v>7</v>
      </c>
      <c r="AX40" s="49">
        <v>15</v>
      </c>
      <c r="AY40" s="49">
        <v>25</v>
      </c>
      <c r="AZ40" s="50">
        <f t="shared" si="5"/>
        <v>40</v>
      </c>
      <c r="BA40" s="52">
        <f t="shared" si="20"/>
        <v>40</v>
      </c>
      <c r="BB40" s="49">
        <v>1</v>
      </c>
      <c r="BC40" s="49">
        <v>0</v>
      </c>
      <c r="BD40" s="50">
        <f t="shared" si="21"/>
        <v>1</v>
      </c>
      <c r="BE40" s="49">
        <v>4</v>
      </c>
      <c r="BF40" s="49">
        <v>3</v>
      </c>
      <c r="BG40" s="50">
        <f t="shared" si="6"/>
        <v>7</v>
      </c>
      <c r="BH40" s="49">
        <v>44</v>
      </c>
      <c r="BI40" s="49">
        <v>49</v>
      </c>
      <c r="BJ40" s="50">
        <f t="shared" si="22"/>
        <v>93</v>
      </c>
      <c r="BK40" s="52">
        <f t="shared" si="23"/>
        <v>93</v>
      </c>
    </row>
    <row r="41" spans="1:63" s="11" customFormat="1" ht="12.75" customHeight="1" x14ac:dyDescent="0.25">
      <c r="A41" s="3" t="s">
        <v>35</v>
      </c>
      <c r="B41" s="10">
        <v>81</v>
      </c>
      <c r="C41" s="10">
        <v>87</v>
      </c>
      <c r="D41" s="13">
        <f t="shared" si="0"/>
        <v>168</v>
      </c>
      <c r="E41" s="12">
        <f t="shared" si="1"/>
        <v>168</v>
      </c>
      <c r="F41" s="10">
        <v>74</v>
      </c>
      <c r="G41" s="10">
        <v>79</v>
      </c>
      <c r="H41" s="13">
        <f t="shared" si="7"/>
        <v>153</v>
      </c>
      <c r="I41" s="10">
        <v>7</v>
      </c>
      <c r="J41" s="10">
        <v>8</v>
      </c>
      <c r="K41" s="13">
        <f t="shared" si="8"/>
        <v>15</v>
      </c>
      <c r="L41" s="10">
        <v>0</v>
      </c>
      <c r="M41" s="10">
        <v>1</v>
      </c>
      <c r="N41" s="13">
        <f t="shared" si="9"/>
        <v>1</v>
      </c>
      <c r="O41" s="10">
        <v>26</v>
      </c>
      <c r="P41" s="10">
        <v>19</v>
      </c>
      <c r="Q41" s="13">
        <f t="shared" si="2"/>
        <v>45</v>
      </c>
      <c r="R41" s="13">
        <v>79</v>
      </c>
      <c r="S41" s="13">
        <v>84</v>
      </c>
      <c r="T41" s="13">
        <f t="shared" si="10"/>
        <v>163</v>
      </c>
      <c r="U41" s="10">
        <v>2</v>
      </c>
      <c r="V41" s="10">
        <v>3</v>
      </c>
      <c r="W41" s="13">
        <f t="shared" si="11"/>
        <v>5</v>
      </c>
      <c r="X41" s="35">
        <f t="shared" si="12"/>
        <v>168</v>
      </c>
      <c r="Y41" s="196">
        <f t="shared" si="36"/>
        <v>168</v>
      </c>
      <c r="Z41" s="38">
        <v>90</v>
      </c>
      <c r="AA41" s="38">
        <v>36</v>
      </c>
      <c r="AB41" s="38">
        <v>36</v>
      </c>
      <c r="AC41" s="50">
        <f t="shared" si="13"/>
        <v>72</v>
      </c>
      <c r="AD41" s="49">
        <v>36</v>
      </c>
      <c r="AE41" s="49">
        <v>36</v>
      </c>
      <c r="AF41" s="50">
        <f t="shared" si="14"/>
        <v>72</v>
      </c>
      <c r="AG41" s="50">
        <v>2</v>
      </c>
      <c r="AH41" s="49">
        <v>32</v>
      </c>
      <c r="AI41" s="49">
        <v>32</v>
      </c>
      <c r="AJ41" s="50">
        <f t="shared" si="15"/>
        <v>64</v>
      </c>
      <c r="AK41" s="50">
        <v>2</v>
      </c>
      <c r="AL41" s="49">
        <v>20</v>
      </c>
      <c r="AM41" s="49">
        <v>32</v>
      </c>
      <c r="AN41" s="50">
        <f t="shared" si="16"/>
        <v>52</v>
      </c>
      <c r="AO41" s="50">
        <v>2</v>
      </c>
      <c r="AP41" s="49">
        <f t="shared" si="17"/>
        <v>88</v>
      </c>
      <c r="AQ41" s="49">
        <f t="shared" si="17"/>
        <v>100</v>
      </c>
      <c r="AR41" s="50">
        <f t="shared" si="4"/>
        <v>188</v>
      </c>
      <c r="AS41" s="48">
        <f t="shared" si="18"/>
        <v>6</v>
      </c>
      <c r="AT41" s="48">
        <v>72</v>
      </c>
      <c r="AU41" s="49">
        <v>0</v>
      </c>
      <c r="AV41" s="49">
        <v>0</v>
      </c>
      <c r="AW41" s="50">
        <f t="shared" si="19"/>
        <v>0</v>
      </c>
      <c r="AX41" s="49">
        <v>20</v>
      </c>
      <c r="AY41" s="49">
        <v>32</v>
      </c>
      <c r="AZ41" s="50">
        <f t="shared" si="5"/>
        <v>52</v>
      </c>
      <c r="BA41" s="52">
        <f t="shared" si="20"/>
        <v>52</v>
      </c>
      <c r="BB41" s="49">
        <v>0</v>
      </c>
      <c r="BC41" s="49">
        <v>0</v>
      </c>
      <c r="BD41" s="50">
        <f t="shared" si="21"/>
        <v>0</v>
      </c>
      <c r="BE41" s="49">
        <v>8</v>
      </c>
      <c r="BF41" s="49">
        <v>4</v>
      </c>
      <c r="BG41" s="50">
        <f t="shared" si="6"/>
        <v>12</v>
      </c>
      <c r="BH41" s="49">
        <v>52</v>
      </c>
      <c r="BI41" s="49">
        <v>64</v>
      </c>
      <c r="BJ41" s="50">
        <f t="shared" si="22"/>
        <v>116</v>
      </c>
      <c r="BK41" s="52">
        <f t="shared" si="23"/>
        <v>116</v>
      </c>
    </row>
    <row r="42" spans="1:63" s="276" customFormat="1" ht="12.75" customHeight="1" x14ac:dyDescent="0.25">
      <c r="A42" s="272" t="s">
        <v>36</v>
      </c>
      <c r="B42" s="273">
        <v>88</v>
      </c>
      <c r="C42" s="273">
        <v>81</v>
      </c>
      <c r="D42" s="274">
        <f t="shared" si="0"/>
        <v>169</v>
      </c>
      <c r="E42" s="12">
        <f t="shared" si="1"/>
        <v>169</v>
      </c>
      <c r="F42" s="273">
        <v>53</v>
      </c>
      <c r="G42" s="273">
        <v>53</v>
      </c>
      <c r="H42" s="274">
        <f t="shared" si="7"/>
        <v>106</v>
      </c>
      <c r="I42" s="273">
        <v>35</v>
      </c>
      <c r="J42" s="273">
        <v>28</v>
      </c>
      <c r="K42" s="274">
        <f t="shared" si="8"/>
        <v>63</v>
      </c>
      <c r="L42" s="273">
        <v>21</v>
      </c>
      <c r="M42" s="273">
        <v>20</v>
      </c>
      <c r="N42" s="274">
        <f t="shared" si="9"/>
        <v>41</v>
      </c>
      <c r="O42" s="273">
        <v>0</v>
      </c>
      <c r="P42" s="273">
        <v>0</v>
      </c>
      <c r="Q42" s="274">
        <f t="shared" si="2"/>
        <v>0</v>
      </c>
      <c r="R42" s="274">
        <v>88</v>
      </c>
      <c r="S42" s="274">
        <v>81</v>
      </c>
      <c r="T42" s="274">
        <f t="shared" si="10"/>
        <v>169</v>
      </c>
      <c r="U42" s="273">
        <v>0</v>
      </c>
      <c r="V42" s="273">
        <v>0</v>
      </c>
      <c r="W42" s="274">
        <f t="shared" si="11"/>
        <v>0</v>
      </c>
      <c r="X42" s="35">
        <f t="shared" si="12"/>
        <v>169</v>
      </c>
      <c r="Y42" s="196">
        <f t="shared" si="36"/>
        <v>169</v>
      </c>
      <c r="Z42" s="277">
        <v>180</v>
      </c>
      <c r="AA42" s="277">
        <v>57</v>
      </c>
      <c r="AB42" s="277">
        <v>84</v>
      </c>
      <c r="AC42" s="278">
        <f t="shared" si="13"/>
        <v>141</v>
      </c>
      <c r="AD42" s="279">
        <v>59</v>
      </c>
      <c r="AE42" s="279">
        <v>87</v>
      </c>
      <c r="AF42" s="278">
        <f t="shared" si="14"/>
        <v>146</v>
      </c>
      <c r="AG42" s="278">
        <v>4</v>
      </c>
      <c r="AH42" s="279">
        <v>54</v>
      </c>
      <c r="AI42" s="279">
        <v>37</v>
      </c>
      <c r="AJ42" s="278">
        <f t="shared" si="15"/>
        <v>91</v>
      </c>
      <c r="AK42" s="278">
        <v>3</v>
      </c>
      <c r="AL42" s="279">
        <v>0</v>
      </c>
      <c r="AM42" s="279">
        <v>0</v>
      </c>
      <c r="AN42" s="278">
        <f t="shared" si="16"/>
        <v>0</v>
      </c>
      <c r="AO42" s="278">
        <v>0</v>
      </c>
      <c r="AP42" s="279">
        <f t="shared" si="17"/>
        <v>113</v>
      </c>
      <c r="AQ42" s="279">
        <f t="shared" si="17"/>
        <v>124</v>
      </c>
      <c r="AR42" s="278">
        <f t="shared" si="4"/>
        <v>237</v>
      </c>
      <c r="AS42" s="280">
        <f t="shared" si="18"/>
        <v>7</v>
      </c>
      <c r="AT42" s="280">
        <v>141</v>
      </c>
      <c r="AU42" s="279">
        <v>8</v>
      </c>
      <c r="AV42" s="279">
        <v>6</v>
      </c>
      <c r="AW42" s="278">
        <f t="shared" si="19"/>
        <v>14</v>
      </c>
      <c r="AX42" s="279">
        <v>0</v>
      </c>
      <c r="AY42" s="279">
        <v>0</v>
      </c>
      <c r="AZ42" s="278">
        <f t="shared" si="5"/>
        <v>0</v>
      </c>
      <c r="BA42" s="52">
        <f t="shared" si="20"/>
        <v>0</v>
      </c>
      <c r="BB42" s="279">
        <v>0</v>
      </c>
      <c r="BC42" s="279">
        <v>0</v>
      </c>
      <c r="BD42" s="278">
        <f t="shared" si="21"/>
        <v>0</v>
      </c>
      <c r="BE42" s="279">
        <v>13</v>
      </c>
      <c r="BF42" s="279">
        <v>4</v>
      </c>
      <c r="BG42" s="278">
        <f t="shared" si="6"/>
        <v>17</v>
      </c>
      <c r="BH42" s="279">
        <v>54</v>
      </c>
      <c r="BI42" s="279">
        <v>37</v>
      </c>
      <c r="BJ42" s="278">
        <f t="shared" si="22"/>
        <v>91</v>
      </c>
      <c r="BK42" s="52">
        <f t="shared" si="23"/>
        <v>91</v>
      </c>
    </row>
    <row r="43" spans="1:63" s="197" customFormat="1" ht="12.75" customHeight="1" x14ac:dyDescent="0.25">
      <c r="A43" s="193" t="s">
        <v>37</v>
      </c>
      <c r="B43" s="194">
        <v>35</v>
      </c>
      <c r="C43" s="194">
        <v>30</v>
      </c>
      <c r="D43" s="195">
        <f t="shared" si="0"/>
        <v>65</v>
      </c>
      <c r="E43" s="12">
        <f t="shared" si="1"/>
        <v>65</v>
      </c>
      <c r="F43" s="194">
        <v>35</v>
      </c>
      <c r="G43" s="194">
        <v>30</v>
      </c>
      <c r="H43" s="195">
        <f t="shared" si="7"/>
        <v>65</v>
      </c>
      <c r="I43" s="194">
        <v>0</v>
      </c>
      <c r="J43" s="194">
        <v>0</v>
      </c>
      <c r="K43" s="195">
        <f t="shared" si="8"/>
        <v>0</v>
      </c>
      <c r="L43" s="194">
        <v>0</v>
      </c>
      <c r="M43" s="194">
        <v>0</v>
      </c>
      <c r="N43" s="195">
        <f t="shared" si="9"/>
        <v>0</v>
      </c>
      <c r="O43" s="194">
        <v>15</v>
      </c>
      <c r="P43" s="194">
        <v>10</v>
      </c>
      <c r="Q43" s="195">
        <f t="shared" si="2"/>
        <v>25</v>
      </c>
      <c r="R43" s="195">
        <v>35</v>
      </c>
      <c r="S43" s="195">
        <v>30</v>
      </c>
      <c r="T43" s="195">
        <f t="shared" si="10"/>
        <v>65</v>
      </c>
      <c r="U43" s="194">
        <v>0</v>
      </c>
      <c r="V43" s="194">
        <v>0</v>
      </c>
      <c r="W43" s="195">
        <f t="shared" si="11"/>
        <v>0</v>
      </c>
      <c r="X43" s="35">
        <f t="shared" si="12"/>
        <v>65</v>
      </c>
      <c r="Y43" s="196">
        <f t="shared" si="36"/>
        <v>65</v>
      </c>
      <c r="Z43" s="38">
        <v>40</v>
      </c>
      <c r="AA43" s="38">
        <v>7</v>
      </c>
      <c r="AB43" s="38">
        <v>11</v>
      </c>
      <c r="AC43" s="50">
        <f t="shared" si="13"/>
        <v>18</v>
      </c>
      <c r="AD43" s="49">
        <v>7</v>
      </c>
      <c r="AE43" s="49">
        <v>11</v>
      </c>
      <c r="AF43" s="50">
        <f t="shared" si="14"/>
        <v>18</v>
      </c>
      <c r="AG43" s="50">
        <v>2</v>
      </c>
      <c r="AH43" s="49">
        <v>11</v>
      </c>
      <c r="AI43" s="49">
        <v>11</v>
      </c>
      <c r="AJ43" s="50">
        <f t="shared" si="15"/>
        <v>22</v>
      </c>
      <c r="AK43" s="50">
        <v>2</v>
      </c>
      <c r="AL43" s="49">
        <v>12</v>
      </c>
      <c r="AM43" s="49">
        <v>8</v>
      </c>
      <c r="AN43" s="50">
        <f t="shared" si="16"/>
        <v>20</v>
      </c>
      <c r="AO43" s="50">
        <v>1</v>
      </c>
      <c r="AP43" s="49">
        <f t="shared" si="17"/>
        <v>30</v>
      </c>
      <c r="AQ43" s="49">
        <f t="shared" si="17"/>
        <v>30</v>
      </c>
      <c r="AR43" s="50">
        <f t="shared" si="4"/>
        <v>60</v>
      </c>
      <c r="AS43" s="48">
        <f t="shared" si="18"/>
        <v>5</v>
      </c>
      <c r="AT43" s="48">
        <v>18</v>
      </c>
      <c r="AU43" s="49">
        <v>0</v>
      </c>
      <c r="AV43" s="49">
        <v>0</v>
      </c>
      <c r="AW43" s="50">
        <f t="shared" si="19"/>
        <v>0</v>
      </c>
      <c r="AX43" s="49">
        <v>12</v>
      </c>
      <c r="AY43" s="49">
        <v>8</v>
      </c>
      <c r="AZ43" s="50">
        <f t="shared" si="5"/>
        <v>20</v>
      </c>
      <c r="BA43" s="52">
        <f t="shared" si="20"/>
        <v>20</v>
      </c>
      <c r="BB43" s="49">
        <v>0</v>
      </c>
      <c r="BC43" s="49">
        <v>0</v>
      </c>
      <c r="BD43" s="50">
        <f t="shared" si="21"/>
        <v>0</v>
      </c>
      <c r="BE43" s="49">
        <v>5</v>
      </c>
      <c r="BF43" s="49">
        <v>0</v>
      </c>
      <c r="BG43" s="50">
        <f t="shared" si="6"/>
        <v>5</v>
      </c>
      <c r="BH43" s="49">
        <v>23</v>
      </c>
      <c r="BI43" s="49">
        <v>19</v>
      </c>
      <c r="BJ43" s="50">
        <f t="shared" si="22"/>
        <v>42</v>
      </c>
      <c r="BK43" s="52">
        <f t="shared" si="23"/>
        <v>42</v>
      </c>
    </row>
    <row r="44" spans="1:63" s="11" customFormat="1" ht="12.75" customHeight="1" x14ac:dyDescent="0.25">
      <c r="A44" s="3" t="s">
        <v>38</v>
      </c>
      <c r="B44" s="10">
        <v>24</v>
      </c>
      <c r="C44" s="10">
        <v>24</v>
      </c>
      <c r="D44" s="13">
        <f t="shared" si="0"/>
        <v>48</v>
      </c>
      <c r="E44" s="12">
        <f t="shared" si="1"/>
        <v>48</v>
      </c>
      <c r="F44" s="10">
        <v>23</v>
      </c>
      <c r="G44" s="10">
        <v>21</v>
      </c>
      <c r="H44" s="13">
        <f t="shared" si="7"/>
        <v>44</v>
      </c>
      <c r="I44" s="10">
        <v>1</v>
      </c>
      <c r="J44" s="10">
        <v>3</v>
      </c>
      <c r="K44" s="13">
        <f t="shared" si="8"/>
        <v>4</v>
      </c>
      <c r="L44" s="10">
        <v>1</v>
      </c>
      <c r="M44" s="10">
        <v>3</v>
      </c>
      <c r="N44" s="13">
        <f t="shared" si="9"/>
        <v>4</v>
      </c>
      <c r="O44" s="10">
        <v>8</v>
      </c>
      <c r="P44" s="10">
        <v>7</v>
      </c>
      <c r="Q44" s="13">
        <f t="shared" si="2"/>
        <v>15</v>
      </c>
      <c r="R44" s="13">
        <v>22</v>
      </c>
      <c r="S44" s="13">
        <v>24</v>
      </c>
      <c r="T44" s="13">
        <f t="shared" si="10"/>
        <v>46</v>
      </c>
      <c r="U44" s="10">
        <v>2</v>
      </c>
      <c r="V44" s="10">
        <v>0</v>
      </c>
      <c r="W44" s="13">
        <f t="shared" si="11"/>
        <v>2</v>
      </c>
      <c r="X44" s="35">
        <f t="shared" si="12"/>
        <v>48</v>
      </c>
      <c r="Y44" s="196">
        <f t="shared" si="36"/>
        <v>48</v>
      </c>
      <c r="Z44" s="38">
        <v>25</v>
      </c>
      <c r="AA44" s="38">
        <v>11</v>
      </c>
      <c r="AB44" s="38">
        <v>9</v>
      </c>
      <c r="AC44" s="50">
        <f t="shared" si="13"/>
        <v>20</v>
      </c>
      <c r="AD44" s="49">
        <v>11</v>
      </c>
      <c r="AE44" s="49">
        <v>10</v>
      </c>
      <c r="AF44" s="50">
        <f t="shared" si="14"/>
        <v>21</v>
      </c>
      <c r="AG44" s="50">
        <v>2</v>
      </c>
      <c r="AH44" s="49">
        <v>6</v>
      </c>
      <c r="AI44" s="49">
        <v>8</v>
      </c>
      <c r="AJ44" s="50">
        <f t="shared" si="15"/>
        <v>14</v>
      </c>
      <c r="AK44" s="50">
        <v>2</v>
      </c>
      <c r="AL44" s="49">
        <v>4</v>
      </c>
      <c r="AM44" s="49">
        <v>3</v>
      </c>
      <c r="AN44" s="50">
        <f t="shared" si="16"/>
        <v>7</v>
      </c>
      <c r="AO44" s="50">
        <v>1</v>
      </c>
      <c r="AP44" s="49">
        <f>AD44+AH44+AL44</f>
        <v>21</v>
      </c>
      <c r="AQ44" s="49">
        <f t="shared" si="17"/>
        <v>21</v>
      </c>
      <c r="AR44" s="50">
        <f t="shared" si="4"/>
        <v>42</v>
      </c>
      <c r="AS44" s="48">
        <f t="shared" si="18"/>
        <v>5</v>
      </c>
      <c r="AT44" s="48">
        <v>20</v>
      </c>
      <c r="AU44" s="49">
        <v>0</v>
      </c>
      <c r="AV44" s="49">
        <v>1</v>
      </c>
      <c r="AW44" s="50">
        <f t="shared" si="19"/>
        <v>1</v>
      </c>
      <c r="AX44" s="49">
        <v>4</v>
      </c>
      <c r="AY44" s="49">
        <v>3</v>
      </c>
      <c r="AZ44" s="50">
        <f t="shared" si="5"/>
        <v>7</v>
      </c>
      <c r="BA44" s="52">
        <f t="shared" si="20"/>
        <v>7</v>
      </c>
      <c r="BB44" s="49">
        <v>0</v>
      </c>
      <c r="BC44" s="49">
        <v>0</v>
      </c>
      <c r="BD44" s="50">
        <f t="shared" si="21"/>
        <v>0</v>
      </c>
      <c r="BE44" s="49">
        <v>3</v>
      </c>
      <c r="BF44" s="49">
        <v>5</v>
      </c>
      <c r="BG44" s="50">
        <f t="shared" si="6"/>
        <v>8</v>
      </c>
      <c r="BH44" s="49">
        <v>10</v>
      </c>
      <c r="BI44" s="49">
        <v>11</v>
      </c>
      <c r="BJ44" s="50">
        <f t="shared" si="22"/>
        <v>21</v>
      </c>
      <c r="BK44" s="52">
        <f t="shared" si="23"/>
        <v>21</v>
      </c>
    </row>
    <row r="45" spans="1:63" s="68" customFormat="1" ht="12.75" customHeight="1" x14ac:dyDescent="0.25">
      <c r="A45" s="64" t="s">
        <v>39</v>
      </c>
      <c r="B45" s="65">
        <v>37</v>
      </c>
      <c r="C45" s="65">
        <v>62</v>
      </c>
      <c r="D45" s="66">
        <f t="shared" si="0"/>
        <v>99</v>
      </c>
      <c r="E45" s="12">
        <f t="shared" si="1"/>
        <v>99</v>
      </c>
      <c r="F45" s="65">
        <v>32</v>
      </c>
      <c r="G45" s="65">
        <v>56</v>
      </c>
      <c r="H45" s="66">
        <f t="shared" si="7"/>
        <v>88</v>
      </c>
      <c r="I45" s="65">
        <v>5</v>
      </c>
      <c r="J45" s="65">
        <v>6</v>
      </c>
      <c r="K45" s="66">
        <f t="shared" si="8"/>
        <v>11</v>
      </c>
      <c r="L45" s="65">
        <v>1</v>
      </c>
      <c r="M45" s="65">
        <v>2</v>
      </c>
      <c r="N45" s="66">
        <f t="shared" si="9"/>
        <v>3</v>
      </c>
      <c r="O45" s="65">
        <v>12</v>
      </c>
      <c r="P45" s="65">
        <v>17</v>
      </c>
      <c r="Q45" s="66">
        <f t="shared" si="2"/>
        <v>29</v>
      </c>
      <c r="R45" s="66">
        <v>37</v>
      </c>
      <c r="S45" s="66">
        <v>62</v>
      </c>
      <c r="T45" s="66">
        <f t="shared" si="10"/>
        <v>99</v>
      </c>
      <c r="U45" s="65">
        <v>0</v>
      </c>
      <c r="V45" s="65">
        <v>0</v>
      </c>
      <c r="W45" s="66">
        <f t="shared" si="11"/>
        <v>0</v>
      </c>
      <c r="X45" s="35">
        <f t="shared" si="12"/>
        <v>99</v>
      </c>
      <c r="Y45" s="196">
        <f t="shared" si="36"/>
        <v>99</v>
      </c>
      <c r="Z45" s="38">
        <v>26</v>
      </c>
      <c r="AA45" s="38">
        <v>19</v>
      </c>
      <c r="AB45" s="38">
        <v>23</v>
      </c>
      <c r="AC45" s="50">
        <f t="shared" si="13"/>
        <v>42</v>
      </c>
      <c r="AD45" s="49">
        <v>19</v>
      </c>
      <c r="AE45" s="49">
        <v>23</v>
      </c>
      <c r="AF45" s="50">
        <f t="shared" si="14"/>
        <v>42</v>
      </c>
      <c r="AG45" s="50">
        <v>2</v>
      </c>
      <c r="AH45" s="49">
        <v>13</v>
      </c>
      <c r="AI45" s="49">
        <v>29</v>
      </c>
      <c r="AJ45" s="50">
        <f t="shared" si="15"/>
        <v>42</v>
      </c>
      <c r="AK45" s="50">
        <v>2</v>
      </c>
      <c r="AL45" s="49">
        <v>9</v>
      </c>
      <c r="AM45" s="49">
        <v>15</v>
      </c>
      <c r="AN45" s="50">
        <f t="shared" si="16"/>
        <v>24</v>
      </c>
      <c r="AO45" s="50">
        <v>1</v>
      </c>
      <c r="AP45" s="49">
        <f t="shared" si="17"/>
        <v>41</v>
      </c>
      <c r="AQ45" s="49">
        <f t="shared" si="17"/>
        <v>67</v>
      </c>
      <c r="AR45" s="50">
        <f t="shared" si="4"/>
        <v>108</v>
      </c>
      <c r="AS45" s="48">
        <f t="shared" si="18"/>
        <v>5</v>
      </c>
      <c r="AT45" s="48">
        <v>42</v>
      </c>
      <c r="AU45" s="49">
        <v>0</v>
      </c>
      <c r="AV45" s="49">
        <v>0</v>
      </c>
      <c r="AW45" s="50">
        <f t="shared" si="19"/>
        <v>0</v>
      </c>
      <c r="AX45" s="49">
        <v>9</v>
      </c>
      <c r="AY45" s="49">
        <v>15</v>
      </c>
      <c r="AZ45" s="50">
        <f t="shared" si="5"/>
        <v>24</v>
      </c>
      <c r="BA45" s="52">
        <f t="shared" si="20"/>
        <v>24</v>
      </c>
      <c r="BB45" s="49">
        <v>0</v>
      </c>
      <c r="BC45" s="49">
        <v>0</v>
      </c>
      <c r="BD45" s="50">
        <f t="shared" si="21"/>
        <v>0</v>
      </c>
      <c r="BE45" s="49">
        <v>3</v>
      </c>
      <c r="BF45" s="49">
        <v>2</v>
      </c>
      <c r="BG45" s="50">
        <f t="shared" si="6"/>
        <v>5</v>
      </c>
      <c r="BH45" s="49">
        <v>22</v>
      </c>
      <c r="BI45" s="49">
        <v>44</v>
      </c>
      <c r="BJ45" s="50">
        <f t="shared" si="22"/>
        <v>66</v>
      </c>
      <c r="BK45" s="52">
        <f t="shared" si="23"/>
        <v>66</v>
      </c>
    </row>
    <row r="46" spans="1:63" s="11" customFormat="1" ht="12.75" customHeight="1" x14ac:dyDescent="0.25">
      <c r="A46" s="3" t="s">
        <v>40</v>
      </c>
      <c r="B46" s="10">
        <v>53</v>
      </c>
      <c r="C46" s="10">
        <v>48</v>
      </c>
      <c r="D46" s="13">
        <f t="shared" si="0"/>
        <v>101</v>
      </c>
      <c r="E46" s="12">
        <f t="shared" si="1"/>
        <v>101</v>
      </c>
      <c r="F46" s="10">
        <v>42</v>
      </c>
      <c r="G46" s="10">
        <v>45</v>
      </c>
      <c r="H46" s="13">
        <f t="shared" si="7"/>
        <v>87</v>
      </c>
      <c r="I46" s="10">
        <v>11</v>
      </c>
      <c r="J46" s="10">
        <v>3</v>
      </c>
      <c r="K46" s="13">
        <f t="shared" si="8"/>
        <v>14</v>
      </c>
      <c r="L46" s="10">
        <v>8</v>
      </c>
      <c r="M46" s="10">
        <v>1</v>
      </c>
      <c r="N46" s="13">
        <f t="shared" si="9"/>
        <v>9</v>
      </c>
      <c r="O46" s="407">
        <v>13</v>
      </c>
      <c r="P46" s="407">
        <v>10</v>
      </c>
      <c r="Q46" s="60">
        <f t="shared" si="2"/>
        <v>23</v>
      </c>
      <c r="R46" s="13">
        <v>53</v>
      </c>
      <c r="S46" s="13">
        <v>48</v>
      </c>
      <c r="T46" s="13">
        <f t="shared" si="10"/>
        <v>101</v>
      </c>
      <c r="U46" s="10">
        <v>0</v>
      </c>
      <c r="V46" s="10">
        <v>0</v>
      </c>
      <c r="W46" s="13">
        <f t="shared" si="11"/>
        <v>0</v>
      </c>
      <c r="X46" s="35">
        <f t="shared" si="12"/>
        <v>101</v>
      </c>
      <c r="Y46" s="196">
        <f t="shared" si="36"/>
        <v>101</v>
      </c>
      <c r="Z46" s="38">
        <v>40</v>
      </c>
      <c r="AA46" s="38">
        <v>17</v>
      </c>
      <c r="AB46" s="38">
        <v>11</v>
      </c>
      <c r="AC46" s="50">
        <f t="shared" si="13"/>
        <v>28</v>
      </c>
      <c r="AD46" s="49">
        <v>17</v>
      </c>
      <c r="AE46" s="49">
        <v>11</v>
      </c>
      <c r="AF46" s="50">
        <f t="shared" si="14"/>
        <v>28</v>
      </c>
      <c r="AG46" s="50">
        <v>2</v>
      </c>
      <c r="AH46" s="49">
        <v>20</v>
      </c>
      <c r="AI46" s="49">
        <v>16</v>
      </c>
      <c r="AJ46" s="50">
        <f t="shared" si="15"/>
        <v>36</v>
      </c>
      <c r="AK46" s="50">
        <v>2</v>
      </c>
      <c r="AL46" s="49">
        <v>17</v>
      </c>
      <c r="AM46" s="49">
        <v>21</v>
      </c>
      <c r="AN46" s="50">
        <f t="shared" si="16"/>
        <v>38</v>
      </c>
      <c r="AO46" s="50">
        <v>1</v>
      </c>
      <c r="AP46" s="49">
        <f t="shared" si="17"/>
        <v>54</v>
      </c>
      <c r="AQ46" s="49">
        <f t="shared" si="17"/>
        <v>48</v>
      </c>
      <c r="AR46" s="50">
        <f t="shared" si="4"/>
        <v>102</v>
      </c>
      <c r="AS46" s="48">
        <f t="shared" si="18"/>
        <v>5</v>
      </c>
      <c r="AT46" s="48">
        <v>28</v>
      </c>
      <c r="AU46" s="49">
        <v>0</v>
      </c>
      <c r="AV46" s="49">
        <v>0</v>
      </c>
      <c r="AW46" s="50">
        <f t="shared" si="19"/>
        <v>0</v>
      </c>
      <c r="AX46" s="49">
        <v>17</v>
      </c>
      <c r="AY46" s="49">
        <v>21</v>
      </c>
      <c r="AZ46" s="50">
        <f t="shared" si="5"/>
        <v>38</v>
      </c>
      <c r="BA46" s="52">
        <f t="shared" si="20"/>
        <v>38</v>
      </c>
      <c r="BB46" s="49">
        <v>0</v>
      </c>
      <c r="BC46" s="49">
        <v>0</v>
      </c>
      <c r="BD46" s="50">
        <f t="shared" si="21"/>
        <v>0</v>
      </c>
      <c r="BE46" s="49">
        <v>5</v>
      </c>
      <c r="BF46" s="49">
        <v>0</v>
      </c>
      <c r="BG46" s="50">
        <f t="shared" si="6"/>
        <v>5</v>
      </c>
      <c r="BH46" s="49">
        <v>37</v>
      </c>
      <c r="BI46" s="49">
        <v>37</v>
      </c>
      <c r="BJ46" s="50">
        <f t="shared" si="22"/>
        <v>74</v>
      </c>
      <c r="BK46" s="52">
        <f t="shared" si="23"/>
        <v>74</v>
      </c>
    </row>
    <row r="47" spans="1:63" s="11" customFormat="1" ht="12.75" customHeight="1" x14ac:dyDescent="0.25">
      <c r="A47" s="3" t="s">
        <v>41</v>
      </c>
      <c r="B47" s="10">
        <v>78</v>
      </c>
      <c r="C47" s="10">
        <v>61</v>
      </c>
      <c r="D47" s="13">
        <f t="shared" si="0"/>
        <v>139</v>
      </c>
      <c r="E47" s="12">
        <f t="shared" si="1"/>
        <v>139</v>
      </c>
      <c r="F47" s="10">
        <v>50</v>
      </c>
      <c r="G47" s="10">
        <v>50</v>
      </c>
      <c r="H47" s="13">
        <f t="shared" si="7"/>
        <v>100</v>
      </c>
      <c r="I47" s="10">
        <v>28</v>
      </c>
      <c r="J47" s="10">
        <v>11</v>
      </c>
      <c r="K47" s="13">
        <f t="shared" si="8"/>
        <v>39</v>
      </c>
      <c r="L47" s="10">
        <v>0</v>
      </c>
      <c r="M47" s="10">
        <v>0</v>
      </c>
      <c r="N47" s="13">
        <f t="shared" si="9"/>
        <v>0</v>
      </c>
      <c r="O47" s="10">
        <v>15</v>
      </c>
      <c r="P47" s="10">
        <v>18</v>
      </c>
      <c r="Q47" s="13">
        <f t="shared" si="2"/>
        <v>33</v>
      </c>
      <c r="R47" s="13">
        <v>78</v>
      </c>
      <c r="S47" s="13">
        <v>61</v>
      </c>
      <c r="T47" s="13">
        <f t="shared" si="10"/>
        <v>139</v>
      </c>
      <c r="U47" s="10">
        <v>0</v>
      </c>
      <c r="V47" s="10">
        <v>0</v>
      </c>
      <c r="W47" s="13">
        <f t="shared" si="11"/>
        <v>0</v>
      </c>
      <c r="X47" s="35">
        <f t="shared" si="12"/>
        <v>139</v>
      </c>
      <c r="Y47" s="196">
        <f t="shared" si="36"/>
        <v>139</v>
      </c>
      <c r="Z47" s="38">
        <v>50</v>
      </c>
      <c r="AA47" s="38">
        <v>27</v>
      </c>
      <c r="AB47" s="38">
        <v>30</v>
      </c>
      <c r="AC47" s="50">
        <f t="shared" si="13"/>
        <v>57</v>
      </c>
      <c r="AD47" s="49">
        <v>27</v>
      </c>
      <c r="AE47" s="49">
        <v>30</v>
      </c>
      <c r="AF47" s="50">
        <f t="shared" si="14"/>
        <v>57</v>
      </c>
      <c r="AG47" s="50">
        <v>2</v>
      </c>
      <c r="AH47" s="49">
        <v>29</v>
      </c>
      <c r="AI47" s="49">
        <v>21</v>
      </c>
      <c r="AJ47" s="50">
        <f t="shared" si="15"/>
        <v>50</v>
      </c>
      <c r="AK47" s="50">
        <v>2</v>
      </c>
      <c r="AL47" s="49">
        <v>14</v>
      </c>
      <c r="AM47" s="49">
        <v>13</v>
      </c>
      <c r="AN47" s="50">
        <f t="shared" si="16"/>
        <v>27</v>
      </c>
      <c r="AO47" s="50">
        <v>1</v>
      </c>
      <c r="AP47" s="49">
        <f t="shared" si="17"/>
        <v>70</v>
      </c>
      <c r="AQ47" s="49">
        <f t="shared" si="17"/>
        <v>64</v>
      </c>
      <c r="AR47" s="50">
        <f t="shared" si="4"/>
        <v>134</v>
      </c>
      <c r="AS47" s="48">
        <f t="shared" si="18"/>
        <v>5</v>
      </c>
      <c r="AT47" s="48">
        <v>57</v>
      </c>
      <c r="AU47" s="49">
        <v>4</v>
      </c>
      <c r="AV47" s="49">
        <v>2</v>
      </c>
      <c r="AW47" s="50">
        <f t="shared" si="19"/>
        <v>6</v>
      </c>
      <c r="AX47" s="49">
        <v>14</v>
      </c>
      <c r="AY47" s="49">
        <v>13</v>
      </c>
      <c r="AZ47" s="50">
        <f t="shared" si="5"/>
        <v>27</v>
      </c>
      <c r="BA47" s="52">
        <f t="shared" si="20"/>
        <v>27</v>
      </c>
      <c r="BB47" s="49">
        <v>0</v>
      </c>
      <c r="BC47" s="49">
        <v>0</v>
      </c>
      <c r="BD47" s="50">
        <f t="shared" si="21"/>
        <v>0</v>
      </c>
      <c r="BE47" s="49">
        <v>3</v>
      </c>
      <c r="BF47" s="49">
        <v>2</v>
      </c>
      <c r="BG47" s="50">
        <f t="shared" si="6"/>
        <v>5</v>
      </c>
      <c r="BH47" s="49">
        <v>43</v>
      </c>
      <c r="BI47" s="49">
        <v>34</v>
      </c>
      <c r="BJ47" s="50">
        <f t="shared" si="22"/>
        <v>77</v>
      </c>
      <c r="BK47" s="52">
        <f t="shared" si="23"/>
        <v>77</v>
      </c>
    </row>
    <row r="48" spans="1:63" s="11" customFormat="1" ht="12.75" customHeight="1" x14ac:dyDescent="0.25">
      <c r="A48" s="3" t="s">
        <v>42</v>
      </c>
      <c r="B48" s="10">
        <v>49</v>
      </c>
      <c r="C48" s="10">
        <v>57</v>
      </c>
      <c r="D48" s="13">
        <f t="shared" si="0"/>
        <v>106</v>
      </c>
      <c r="E48" s="12">
        <f t="shared" si="1"/>
        <v>106</v>
      </c>
      <c r="F48" s="10">
        <v>33</v>
      </c>
      <c r="G48" s="10">
        <v>50</v>
      </c>
      <c r="H48" s="13">
        <f t="shared" si="7"/>
        <v>83</v>
      </c>
      <c r="I48" s="10">
        <v>16</v>
      </c>
      <c r="J48" s="10">
        <v>7</v>
      </c>
      <c r="K48" s="13">
        <f t="shared" si="8"/>
        <v>23</v>
      </c>
      <c r="L48" s="10">
        <v>15</v>
      </c>
      <c r="M48" s="10">
        <v>6</v>
      </c>
      <c r="N48" s="13">
        <f t="shared" si="9"/>
        <v>21</v>
      </c>
      <c r="O48" s="10">
        <v>22</v>
      </c>
      <c r="P48" s="10">
        <v>12</v>
      </c>
      <c r="Q48" s="13">
        <f t="shared" si="2"/>
        <v>34</v>
      </c>
      <c r="R48" s="13">
        <v>49</v>
      </c>
      <c r="S48" s="13">
        <v>57</v>
      </c>
      <c r="T48" s="13">
        <f t="shared" si="10"/>
        <v>106</v>
      </c>
      <c r="U48" s="10">
        <v>0</v>
      </c>
      <c r="V48" s="10">
        <v>0</v>
      </c>
      <c r="W48" s="13">
        <f t="shared" si="11"/>
        <v>0</v>
      </c>
      <c r="X48" s="35">
        <f t="shared" si="12"/>
        <v>106</v>
      </c>
      <c r="Y48" s="196">
        <f t="shared" si="36"/>
        <v>106</v>
      </c>
      <c r="Z48" s="38">
        <v>65</v>
      </c>
      <c r="AA48" s="38">
        <v>31</v>
      </c>
      <c r="AB48" s="38">
        <v>33</v>
      </c>
      <c r="AC48" s="50">
        <f t="shared" si="13"/>
        <v>64</v>
      </c>
      <c r="AD48" s="49">
        <v>31</v>
      </c>
      <c r="AE48" s="49">
        <v>33</v>
      </c>
      <c r="AF48" s="50">
        <f t="shared" si="14"/>
        <v>64</v>
      </c>
      <c r="AG48" s="50">
        <v>2</v>
      </c>
      <c r="AH48" s="49">
        <v>11</v>
      </c>
      <c r="AI48" s="49">
        <v>31</v>
      </c>
      <c r="AJ48" s="50">
        <f t="shared" si="15"/>
        <v>42</v>
      </c>
      <c r="AK48" s="50">
        <v>2</v>
      </c>
      <c r="AL48" s="49">
        <v>12</v>
      </c>
      <c r="AM48" s="49">
        <v>12</v>
      </c>
      <c r="AN48" s="50">
        <f t="shared" si="16"/>
        <v>24</v>
      </c>
      <c r="AO48" s="50">
        <v>1</v>
      </c>
      <c r="AP48" s="49">
        <f t="shared" si="17"/>
        <v>54</v>
      </c>
      <c r="AQ48" s="49">
        <f t="shared" si="17"/>
        <v>76</v>
      </c>
      <c r="AR48" s="50">
        <f t="shared" si="4"/>
        <v>130</v>
      </c>
      <c r="AS48" s="48">
        <f t="shared" si="18"/>
        <v>5</v>
      </c>
      <c r="AT48" s="48">
        <v>64</v>
      </c>
      <c r="AU48" s="49">
        <v>2</v>
      </c>
      <c r="AV48" s="49">
        <v>0</v>
      </c>
      <c r="AW48" s="50">
        <f t="shared" si="19"/>
        <v>2</v>
      </c>
      <c r="AX48" s="49">
        <v>12</v>
      </c>
      <c r="AY48" s="49">
        <v>12</v>
      </c>
      <c r="AZ48" s="50">
        <f t="shared" si="5"/>
        <v>24</v>
      </c>
      <c r="BA48" s="52">
        <f t="shared" si="20"/>
        <v>24</v>
      </c>
      <c r="BB48" s="49">
        <v>0</v>
      </c>
      <c r="BC48" s="49">
        <v>0</v>
      </c>
      <c r="BD48" s="50">
        <f t="shared" si="21"/>
        <v>0</v>
      </c>
      <c r="BE48" s="49">
        <v>3</v>
      </c>
      <c r="BF48" s="49">
        <v>2</v>
      </c>
      <c r="BG48" s="50">
        <f t="shared" si="6"/>
        <v>5</v>
      </c>
      <c r="BH48" s="49">
        <v>23</v>
      </c>
      <c r="BI48" s="49">
        <v>43</v>
      </c>
      <c r="BJ48" s="50">
        <f t="shared" si="22"/>
        <v>66</v>
      </c>
      <c r="BK48" s="52">
        <f t="shared" si="23"/>
        <v>66</v>
      </c>
    </row>
    <row r="49" spans="1:63" s="11" customFormat="1" ht="12.75" customHeight="1" x14ac:dyDescent="0.25">
      <c r="A49" s="3" t="s">
        <v>43</v>
      </c>
      <c r="B49" s="10">
        <v>30</v>
      </c>
      <c r="C49" s="10">
        <v>47</v>
      </c>
      <c r="D49" s="13">
        <f t="shared" si="0"/>
        <v>77</v>
      </c>
      <c r="E49" s="12">
        <f t="shared" si="1"/>
        <v>77</v>
      </c>
      <c r="F49" s="10">
        <v>29</v>
      </c>
      <c r="G49" s="10">
        <v>46</v>
      </c>
      <c r="H49" s="13">
        <f t="shared" si="7"/>
        <v>75</v>
      </c>
      <c r="I49" s="10">
        <v>1</v>
      </c>
      <c r="J49" s="10">
        <v>1</v>
      </c>
      <c r="K49" s="13">
        <f t="shared" si="8"/>
        <v>2</v>
      </c>
      <c r="L49" s="10">
        <v>1</v>
      </c>
      <c r="M49" s="10">
        <v>1</v>
      </c>
      <c r="N49" s="13">
        <f t="shared" si="9"/>
        <v>2</v>
      </c>
      <c r="O49" s="10">
        <v>8</v>
      </c>
      <c r="P49" s="10">
        <v>11</v>
      </c>
      <c r="Q49" s="13">
        <f t="shared" si="2"/>
        <v>19</v>
      </c>
      <c r="R49" s="13">
        <v>30</v>
      </c>
      <c r="S49" s="13">
        <v>47</v>
      </c>
      <c r="T49" s="13">
        <f t="shared" si="10"/>
        <v>77</v>
      </c>
      <c r="U49" s="10">
        <v>0</v>
      </c>
      <c r="V49" s="10">
        <v>0</v>
      </c>
      <c r="W49" s="13">
        <f t="shared" si="11"/>
        <v>0</v>
      </c>
      <c r="X49" s="35">
        <f t="shared" si="12"/>
        <v>77</v>
      </c>
      <c r="Y49" s="196">
        <f t="shared" si="36"/>
        <v>77</v>
      </c>
      <c r="Z49" s="38">
        <v>69</v>
      </c>
      <c r="AA49" s="38">
        <v>38</v>
      </c>
      <c r="AB49" s="38">
        <v>31</v>
      </c>
      <c r="AC49" s="50">
        <f t="shared" si="13"/>
        <v>69</v>
      </c>
      <c r="AD49" s="49">
        <v>38</v>
      </c>
      <c r="AE49" s="49">
        <v>31</v>
      </c>
      <c r="AF49" s="50">
        <f t="shared" si="14"/>
        <v>69</v>
      </c>
      <c r="AG49" s="50">
        <v>2</v>
      </c>
      <c r="AH49" s="49">
        <v>9</v>
      </c>
      <c r="AI49" s="49">
        <v>19</v>
      </c>
      <c r="AJ49" s="50">
        <f t="shared" si="15"/>
        <v>28</v>
      </c>
      <c r="AK49" s="50">
        <v>2</v>
      </c>
      <c r="AL49" s="49">
        <v>13</v>
      </c>
      <c r="AM49" s="49">
        <v>16</v>
      </c>
      <c r="AN49" s="50">
        <f t="shared" si="16"/>
        <v>29</v>
      </c>
      <c r="AO49" s="50">
        <v>1</v>
      </c>
      <c r="AP49" s="49">
        <f t="shared" si="17"/>
        <v>60</v>
      </c>
      <c r="AQ49" s="49">
        <f t="shared" si="17"/>
        <v>66</v>
      </c>
      <c r="AR49" s="50">
        <f t="shared" si="4"/>
        <v>126</v>
      </c>
      <c r="AS49" s="48">
        <f t="shared" si="18"/>
        <v>5</v>
      </c>
      <c r="AT49" s="48">
        <v>69</v>
      </c>
      <c r="AU49" s="49">
        <v>0</v>
      </c>
      <c r="AV49" s="49">
        <v>0</v>
      </c>
      <c r="AW49" s="50">
        <v>0</v>
      </c>
      <c r="AX49" s="49">
        <v>13</v>
      </c>
      <c r="AY49" s="49">
        <v>16</v>
      </c>
      <c r="AZ49" s="50">
        <f t="shared" si="5"/>
        <v>29</v>
      </c>
      <c r="BA49" s="52">
        <f t="shared" si="20"/>
        <v>29</v>
      </c>
      <c r="BB49" s="49">
        <v>0</v>
      </c>
      <c r="BC49" s="49">
        <v>0</v>
      </c>
      <c r="BD49" s="50">
        <f t="shared" si="21"/>
        <v>0</v>
      </c>
      <c r="BE49" s="49">
        <v>3</v>
      </c>
      <c r="BF49" s="49">
        <v>2</v>
      </c>
      <c r="BG49" s="50">
        <f t="shared" si="6"/>
        <v>5</v>
      </c>
      <c r="BH49" s="49">
        <v>22</v>
      </c>
      <c r="BI49" s="49">
        <v>35</v>
      </c>
      <c r="BJ49" s="50">
        <f t="shared" si="22"/>
        <v>57</v>
      </c>
      <c r="BK49" s="52">
        <f t="shared" si="23"/>
        <v>57</v>
      </c>
    </row>
    <row r="50" spans="1:63" s="11" customFormat="1" ht="12.75" customHeight="1" x14ac:dyDescent="0.25">
      <c r="A50" s="3" t="s">
        <v>44</v>
      </c>
      <c r="B50" s="10">
        <v>22</v>
      </c>
      <c r="C50" s="10">
        <v>38</v>
      </c>
      <c r="D50" s="13">
        <f t="shared" si="0"/>
        <v>60</v>
      </c>
      <c r="E50" s="12">
        <f t="shared" si="1"/>
        <v>60</v>
      </c>
      <c r="F50" s="10">
        <v>21</v>
      </c>
      <c r="G50" s="10">
        <v>38</v>
      </c>
      <c r="H50" s="13">
        <f t="shared" si="7"/>
        <v>59</v>
      </c>
      <c r="I50" s="10">
        <v>1</v>
      </c>
      <c r="J50" s="10">
        <v>0</v>
      </c>
      <c r="K50" s="13">
        <f t="shared" si="8"/>
        <v>1</v>
      </c>
      <c r="L50" s="10">
        <v>0</v>
      </c>
      <c r="M50" s="10">
        <v>0</v>
      </c>
      <c r="N50" s="13">
        <f t="shared" si="9"/>
        <v>0</v>
      </c>
      <c r="O50" s="10">
        <v>5</v>
      </c>
      <c r="P50" s="10">
        <v>14</v>
      </c>
      <c r="Q50" s="13">
        <f t="shared" si="2"/>
        <v>19</v>
      </c>
      <c r="R50" s="13">
        <v>22</v>
      </c>
      <c r="S50" s="13">
        <v>38</v>
      </c>
      <c r="T50" s="13">
        <f t="shared" si="10"/>
        <v>60</v>
      </c>
      <c r="U50" s="10">
        <v>0</v>
      </c>
      <c r="V50" s="10">
        <v>0</v>
      </c>
      <c r="W50" s="13">
        <f t="shared" si="11"/>
        <v>0</v>
      </c>
      <c r="X50" s="35">
        <f t="shared" si="12"/>
        <v>60</v>
      </c>
      <c r="Y50" s="196">
        <f t="shared" si="36"/>
        <v>60</v>
      </c>
      <c r="Z50" s="38">
        <v>30</v>
      </c>
      <c r="AA50" s="38">
        <v>12</v>
      </c>
      <c r="AB50" s="38">
        <v>13</v>
      </c>
      <c r="AC50" s="50">
        <f t="shared" si="13"/>
        <v>25</v>
      </c>
      <c r="AD50" s="49">
        <v>12</v>
      </c>
      <c r="AE50" s="49">
        <v>13</v>
      </c>
      <c r="AF50" s="50">
        <f t="shared" si="14"/>
        <v>25</v>
      </c>
      <c r="AG50" s="50">
        <v>2</v>
      </c>
      <c r="AH50" s="49">
        <v>4</v>
      </c>
      <c r="AI50" s="49">
        <v>18</v>
      </c>
      <c r="AJ50" s="50">
        <f t="shared" si="15"/>
        <v>22</v>
      </c>
      <c r="AK50" s="50">
        <v>1</v>
      </c>
      <c r="AL50" s="49">
        <v>8</v>
      </c>
      <c r="AM50" s="49">
        <v>6</v>
      </c>
      <c r="AN50" s="50">
        <f t="shared" si="16"/>
        <v>14</v>
      </c>
      <c r="AO50" s="50">
        <v>1</v>
      </c>
      <c r="AP50" s="49">
        <f t="shared" si="17"/>
        <v>24</v>
      </c>
      <c r="AQ50" s="49">
        <f t="shared" si="17"/>
        <v>37</v>
      </c>
      <c r="AR50" s="50">
        <f t="shared" si="4"/>
        <v>61</v>
      </c>
      <c r="AS50" s="48">
        <f t="shared" si="18"/>
        <v>4</v>
      </c>
      <c r="AT50" s="48">
        <v>25</v>
      </c>
      <c r="AU50" s="49">
        <v>0</v>
      </c>
      <c r="AV50" s="49">
        <v>0</v>
      </c>
      <c r="AW50" s="50">
        <f t="shared" si="19"/>
        <v>0</v>
      </c>
      <c r="AX50" s="49">
        <v>8</v>
      </c>
      <c r="AY50" s="49">
        <v>6</v>
      </c>
      <c r="AZ50" s="50">
        <f t="shared" si="5"/>
        <v>14</v>
      </c>
      <c r="BA50" s="52">
        <f t="shared" si="20"/>
        <v>14</v>
      </c>
      <c r="BB50" s="49">
        <v>0</v>
      </c>
      <c r="BC50" s="49">
        <v>0</v>
      </c>
      <c r="BD50" s="50">
        <f t="shared" si="21"/>
        <v>0</v>
      </c>
      <c r="BE50" s="49">
        <v>5</v>
      </c>
      <c r="BF50" s="49">
        <v>0</v>
      </c>
      <c r="BG50" s="50">
        <f t="shared" si="6"/>
        <v>5</v>
      </c>
      <c r="BH50" s="49">
        <v>12</v>
      </c>
      <c r="BI50" s="49">
        <v>24</v>
      </c>
      <c r="BJ50" s="50">
        <f t="shared" si="22"/>
        <v>36</v>
      </c>
      <c r="BK50" s="52">
        <f t="shared" si="23"/>
        <v>36</v>
      </c>
    </row>
    <row r="51" spans="1:63" s="11" customFormat="1" ht="12.75" customHeight="1" x14ac:dyDescent="0.25">
      <c r="A51" s="3" t="s">
        <v>45</v>
      </c>
      <c r="B51" s="10">
        <v>21</v>
      </c>
      <c r="C51" s="10">
        <v>33</v>
      </c>
      <c r="D51" s="13">
        <f t="shared" si="0"/>
        <v>54</v>
      </c>
      <c r="E51" s="12">
        <f t="shared" si="1"/>
        <v>54</v>
      </c>
      <c r="F51" s="10">
        <v>21</v>
      </c>
      <c r="G51" s="10">
        <v>33</v>
      </c>
      <c r="H51" s="13">
        <f t="shared" si="7"/>
        <v>54</v>
      </c>
      <c r="I51" s="10">
        <v>0</v>
      </c>
      <c r="J51" s="10">
        <v>0</v>
      </c>
      <c r="K51" s="13">
        <f t="shared" si="8"/>
        <v>0</v>
      </c>
      <c r="L51" s="10">
        <v>0</v>
      </c>
      <c r="M51" s="10">
        <v>0</v>
      </c>
      <c r="N51" s="13">
        <f t="shared" si="9"/>
        <v>0</v>
      </c>
      <c r="O51" s="10">
        <v>12</v>
      </c>
      <c r="P51" s="10">
        <v>13</v>
      </c>
      <c r="Q51" s="13">
        <f t="shared" si="2"/>
        <v>25</v>
      </c>
      <c r="R51" s="13">
        <v>21</v>
      </c>
      <c r="S51" s="13">
        <v>33</v>
      </c>
      <c r="T51" s="13">
        <f t="shared" si="10"/>
        <v>54</v>
      </c>
      <c r="U51" s="10">
        <v>0</v>
      </c>
      <c r="V51" s="10">
        <v>0</v>
      </c>
      <c r="W51" s="13">
        <f t="shared" si="11"/>
        <v>0</v>
      </c>
      <c r="X51" s="35">
        <f t="shared" si="12"/>
        <v>54</v>
      </c>
      <c r="Y51" s="196">
        <f t="shared" si="36"/>
        <v>54</v>
      </c>
      <c r="Z51" s="38">
        <v>22</v>
      </c>
      <c r="AA51" s="38">
        <v>12</v>
      </c>
      <c r="AB51" s="38">
        <v>10</v>
      </c>
      <c r="AC51" s="50">
        <f t="shared" si="13"/>
        <v>22</v>
      </c>
      <c r="AD51" s="49">
        <v>12</v>
      </c>
      <c r="AE51" s="49">
        <v>10</v>
      </c>
      <c r="AF51" s="50">
        <f t="shared" si="14"/>
        <v>22</v>
      </c>
      <c r="AG51" s="50">
        <v>2</v>
      </c>
      <c r="AH51" s="49">
        <v>8</v>
      </c>
      <c r="AI51" s="49">
        <v>13</v>
      </c>
      <c r="AJ51" s="50">
        <f t="shared" si="15"/>
        <v>21</v>
      </c>
      <c r="AK51" s="50">
        <v>2</v>
      </c>
      <c r="AL51" s="49">
        <v>1</v>
      </c>
      <c r="AM51" s="49">
        <v>8</v>
      </c>
      <c r="AN51" s="50">
        <f t="shared" si="16"/>
        <v>9</v>
      </c>
      <c r="AO51" s="50">
        <v>1</v>
      </c>
      <c r="AP51" s="49">
        <f t="shared" si="17"/>
        <v>21</v>
      </c>
      <c r="AQ51" s="49">
        <f t="shared" si="17"/>
        <v>31</v>
      </c>
      <c r="AR51" s="50">
        <f t="shared" si="4"/>
        <v>52</v>
      </c>
      <c r="AS51" s="48">
        <f t="shared" si="18"/>
        <v>5</v>
      </c>
      <c r="AT51" s="48">
        <v>22</v>
      </c>
      <c r="AU51" s="49">
        <v>0</v>
      </c>
      <c r="AV51" s="49">
        <v>0</v>
      </c>
      <c r="AW51" s="50">
        <v>0</v>
      </c>
      <c r="AX51" s="49">
        <v>1</v>
      </c>
      <c r="AY51" s="49">
        <v>8</v>
      </c>
      <c r="AZ51" s="50">
        <f t="shared" si="5"/>
        <v>9</v>
      </c>
      <c r="BA51" s="52">
        <f t="shared" si="20"/>
        <v>9</v>
      </c>
      <c r="BB51" s="49">
        <v>0</v>
      </c>
      <c r="BC51" s="49">
        <v>0</v>
      </c>
      <c r="BD51" s="50">
        <f t="shared" si="21"/>
        <v>0</v>
      </c>
      <c r="BE51" s="49">
        <v>5</v>
      </c>
      <c r="BF51" s="49">
        <v>0</v>
      </c>
      <c r="BG51" s="50">
        <f t="shared" si="6"/>
        <v>5</v>
      </c>
      <c r="BH51" s="49">
        <v>9</v>
      </c>
      <c r="BI51" s="49">
        <v>21</v>
      </c>
      <c r="BJ51" s="50">
        <f t="shared" si="22"/>
        <v>30</v>
      </c>
      <c r="BK51" s="52">
        <f t="shared" si="23"/>
        <v>30</v>
      </c>
    </row>
    <row r="52" spans="1:63" s="120" customFormat="1" ht="12.75" customHeight="1" x14ac:dyDescent="0.25">
      <c r="A52" s="116" t="s">
        <v>46</v>
      </c>
      <c r="B52" s="117">
        <v>42</v>
      </c>
      <c r="C52" s="117">
        <v>64</v>
      </c>
      <c r="D52" s="118">
        <f t="shared" si="0"/>
        <v>106</v>
      </c>
      <c r="E52" s="12">
        <f t="shared" si="1"/>
        <v>106</v>
      </c>
      <c r="F52" s="117">
        <v>35</v>
      </c>
      <c r="G52" s="117">
        <v>60</v>
      </c>
      <c r="H52" s="118">
        <f t="shared" si="7"/>
        <v>95</v>
      </c>
      <c r="I52" s="117">
        <v>7</v>
      </c>
      <c r="J52" s="117">
        <v>4</v>
      </c>
      <c r="K52" s="118">
        <f t="shared" si="8"/>
        <v>11</v>
      </c>
      <c r="L52" s="117">
        <v>4</v>
      </c>
      <c r="M52" s="117">
        <v>3</v>
      </c>
      <c r="N52" s="118">
        <f t="shared" si="9"/>
        <v>7</v>
      </c>
      <c r="O52" s="117">
        <v>12</v>
      </c>
      <c r="P52" s="117">
        <v>20</v>
      </c>
      <c r="Q52" s="118">
        <f t="shared" si="2"/>
        <v>32</v>
      </c>
      <c r="R52" s="118">
        <v>42</v>
      </c>
      <c r="S52" s="118">
        <v>64</v>
      </c>
      <c r="T52" s="118">
        <f t="shared" si="10"/>
        <v>106</v>
      </c>
      <c r="U52" s="117">
        <v>0</v>
      </c>
      <c r="V52" s="117">
        <v>0</v>
      </c>
      <c r="W52" s="118">
        <f t="shared" si="11"/>
        <v>0</v>
      </c>
      <c r="X52" s="35">
        <f t="shared" si="12"/>
        <v>106</v>
      </c>
      <c r="Y52" s="196">
        <f t="shared" si="36"/>
        <v>106</v>
      </c>
      <c r="Z52" s="38">
        <v>50</v>
      </c>
      <c r="AA52" s="38">
        <v>19</v>
      </c>
      <c r="AB52" s="38">
        <v>25</v>
      </c>
      <c r="AC52" s="50">
        <f t="shared" si="13"/>
        <v>44</v>
      </c>
      <c r="AD52" s="49">
        <v>19</v>
      </c>
      <c r="AE52" s="49">
        <v>25</v>
      </c>
      <c r="AF52" s="50">
        <f t="shared" si="14"/>
        <v>44</v>
      </c>
      <c r="AG52" s="50">
        <v>2</v>
      </c>
      <c r="AH52" s="49">
        <v>13</v>
      </c>
      <c r="AI52" s="49">
        <v>17</v>
      </c>
      <c r="AJ52" s="50">
        <f t="shared" si="15"/>
        <v>30</v>
      </c>
      <c r="AK52" s="50">
        <v>2</v>
      </c>
      <c r="AL52" s="49">
        <v>15</v>
      </c>
      <c r="AM52" s="49">
        <v>22</v>
      </c>
      <c r="AN52" s="50">
        <f t="shared" si="16"/>
        <v>37</v>
      </c>
      <c r="AO52" s="50">
        <v>1</v>
      </c>
      <c r="AP52" s="49">
        <f t="shared" si="17"/>
        <v>47</v>
      </c>
      <c r="AQ52" s="49">
        <f t="shared" si="17"/>
        <v>64</v>
      </c>
      <c r="AR52" s="50">
        <f t="shared" si="4"/>
        <v>111</v>
      </c>
      <c r="AS52" s="48">
        <f t="shared" si="18"/>
        <v>5</v>
      </c>
      <c r="AT52" s="48">
        <v>44</v>
      </c>
      <c r="AU52" s="49">
        <v>0</v>
      </c>
      <c r="AV52" s="49">
        <v>0</v>
      </c>
      <c r="AW52" s="50">
        <f t="shared" si="19"/>
        <v>0</v>
      </c>
      <c r="AX52" s="49">
        <v>15</v>
      </c>
      <c r="AY52" s="49">
        <v>22</v>
      </c>
      <c r="AZ52" s="50">
        <f t="shared" si="5"/>
        <v>37</v>
      </c>
      <c r="BA52" s="52">
        <f t="shared" si="20"/>
        <v>37</v>
      </c>
      <c r="BB52" s="49">
        <v>0</v>
      </c>
      <c r="BC52" s="49">
        <v>0</v>
      </c>
      <c r="BD52" s="50">
        <f t="shared" si="21"/>
        <v>0</v>
      </c>
      <c r="BE52" s="49">
        <v>3</v>
      </c>
      <c r="BF52" s="49">
        <v>2</v>
      </c>
      <c r="BG52" s="50">
        <f t="shared" si="6"/>
        <v>5</v>
      </c>
      <c r="BH52" s="49">
        <v>28</v>
      </c>
      <c r="BI52" s="49">
        <v>39</v>
      </c>
      <c r="BJ52" s="50">
        <f t="shared" si="22"/>
        <v>67</v>
      </c>
      <c r="BK52" s="52">
        <f t="shared" si="23"/>
        <v>67</v>
      </c>
    </row>
    <row r="53" spans="1:63" s="11" customFormat="1" ht="12.75" customHeight="1" x14ac:dyDescent="0.25">
      <c r="A53" s="3" t="s">
        <v>47</v>
      </c>
      <c r="B53" s="10">
        <v>33</v>
      </c>
      <c r="C53" s="10">
        <v>40</v>
      </c>
      <c r="D53" s="13">
        <f t="shared" si="0"/>
        <v>73</v>
      </c>
      <c r="E53" s="12">
        <f t="shared" si="1"/>
        <v>73</v>
      </c>
      <c r="F53" s="10">
        <v>31</v>
      </c>
      <c r="G53" s="10">
        <v>40</v>
      </c>
      <c r="H53" s="13">
        <f t="shared" si="7"/>
        <v>71</v>
      </c>
      <c r="I53" s="10">
        <v>2</v>
      </c>
      <c r="J53" s="10">
        <v>0</v>
      </c>
      <c r="K53" s="13">
        <f t="shared" si="8"/>
        <v>2</v>
      </c>
      <c r="L53" s="10">
        <v>2</v>
      </c>
      <c r="M53" s="10">
        <v>0</v>
      </c>
      <c r="N53" s="13">
        <f t="shared" si="9"/>
        <v>2</v>
      </c>
      <c r="O53" s="10">
        <v>15</v>
      </c>
      <c r="P53" s="10">
        <v>21</v>
      </c>
      <c r="Q53" s="13">
        <f t="shared" si="2"/>
        <v>36</v>
      </c>
      <c r="R53" s="13">
        <v>33</v>
      </c>
      <c r="S53" s="13">
        <v>40</v>
      </c>
      <c r="T53" s="13">
        <f t="shared" si="10"/>
        <v>73</v>
      </c>
      <c r="U53" s="10">
        <v>0</v>
      </c>
      <c r="V53" s="10">
        <v>0</v>
      </c>
      <c r="W53" s="13">
        <f t="shared" si="11"/>
        <v>0</v>
      </c>
      <c r="X53" s="35">
        <f t="shared" si="12"/>
        <v>73</v>
      </c>
      <c r="Y53" s="196">
        <f t="shared" si="36"/>
        <v>73</v>
      </c>
      <c r="Z53" s="38">
        <v>40</v>
      </c>
      <c r="AA53" s="38">
        <v>11</v>
      </c>
      <c r="AB53" s="38">
        <v>21</v>
      </c>
      <c r="AC53" s="50">
        <f t="shared" si="13"/>
        <v>32</v>
      </c>
      <c r="AD53" s="49">
        <v>11</v>
      </c>
      <c r="AE53" s="49">
        <v>21</v>
      </c>
      <c r="AF53" s="50">
        <f t="shared" si="14"/>
        <v>32</v>
      </c>
      <c r="AG53" s="50">
        <v>2</v>
      </c>
      <c r="AH53" s="49">
        <v>11</v>
      </c>
      <c r="AI53" s="49">
        <v>9</v>
      </c>
      <c r="AJ53" s="50">
        <f t="shared" si="15"/>
        <v>20</v>
      </c>
      <c r="AK53" s="50">
        <v>1</v>
      </c>
      <c r="AL53" s="49">
        <v>10</v>
      </c>
      <c r="AM53" s="49">
        <v>10</v>
      </c>
      <c r="AN53" s="50">
        <f t="shared" si="16"/>
        <v>20</v>
      </c>
      <c r="AO53" s="50">
        <v>2</v>
      </c>
      <c r="AP53" s="49">
        <f t="shared" si="17"/>
        <v>32</v>
      </c>
      <c r="AQ53" s="49">
        <f t="shared" si="17"/>
        <v>40</v>
      </c>
      <c r="AR53" s="50">
        <f t="shared" si="4"/>
        <v>72</v>
      </c>
      <c r="AS53" s="48">
        <f t="shared" si="18"/>
        <v>5</v>
      </c>
      <c r="AT53" s="48">
        <v>32</v>
      </c>
      <c r="AU53" s="49">
        <v>0</v>
      </c>
      <c r="AV53" s="49">
        <v>0</v>
      </c>
      <c r="AW53" s="50">
        <f t="shared" si="19"/>
        <v>0</v>
      </c>
      <c r="AX53" s="49">
        <v>10</v>
      </c>
      <c r="AY53" s="49">
        <v>10</v>
      </c>
      <c r="AZ53" s="50">
        <f t="shared" si="5"/>
        <v>20</v>
      </c>
      <c r="BA53" s="52">
        <f t="shared" si="20"/>
        <v>20</v>
      </c>
      <c r="BB53" s="49">
        <v>0</v>
      </c>
      <c r="BC53" s="49">
        <v>0</v>
      </c>
      <c r="BD53" s="50">
        <f t="shared" si="21"/>
        <v>0</v>
      </c>
      <c r="BE53" s="49">
        <v>3</v>
      </c>
      <c r="BF53" s="49">
        <v>2</v>
      </c>
      <c r="BG53" s="50">
        <f t="shared" si="6"/>
        <v>5</v>
      </c>
      <c r="BH53" s="49">
        <v>21</v>
      </c>
      <c r="BI53" s="49">
        <v>19</v>
      </c>
      <c r="BJ53" s="50">
        <f t="shared" si="22"/>
        <v>40</v>
      </c>
      <c r="BK53" s="52">
        <f t="shared" si="23"/>
        <v>40</v>
      </c>
    </row>
    <row r="54" spans="1:63" s="74" customFormat="1" ht="12.75" customHeight="1" x14ac:dyDescent="0.25">
      <c r="A54" s="70" t="s">
        <v>48</v>
      </c>
      <c r="B54" s="71">
        <v>33</v>
      </c>
      <c r="C54" s="71">
        <v>52</v>
      </c>
      <c r="D54" s="72">
        <f t="shared" si="0"/>
        <v>85</v>
      </c>
      <c r="E54" s="12">
        <f t="shared" si="1"/>
        <v>85</v>
      </c>
      <c r="F54" s="71">
        <v>24</v>
      </c>
      <c r="G54" s="71">
        <v>43</v>
      </c>
      <c r="H54" s="72">
        <f t="shared" si="7"/>
        <v>67</v>
      </c>
      <c r="I54" s="71">
        <v>9</v>
      </c>
      <c r="J54" s="71">
        <v>9</v>
      </c>
      <c r="K54" s="72">
        <f t="shared" si="8"/>
        <v>18</v>
      </c>
      <c r="L54" s="71">
        <v>1</v>
      </c>
      <c r="M54" s="71">
        <v>5</v>
      </c>
      <c r="N54" s="72">
        <f t="shared" si="9"/>
        <v>6</v>
      </c>
      <c r="O54" s="71">
        <v>6</v>
      </c>
      <c r="P54" s="71">
        <v>14</v>
      </c>
      <c r="Q54" s="72">
        <f t="shared" si="2"/>
        <v>20</v>
      </c>
      <c r="R54" s="72">
        <v>33</v>
      </c>
      <c r="S54" s="72">
        <v>52</v>
      </c>
      <c r="T54" s="72">
        <f t="shared" si="10"/>
        <v>85</v>
      </c>
      <c r="U54" s="71">
        <v>0</v>
      </c>
      <c r="V54" s="71">
        <v>0</v>
      </c>
      <c r="W54" s="72">
        <f t="shared" si="11"/>
        <v>0</v>
      </c>
      <c r="X54" s="35">
        <f t="shared" si="12"/>
        <v>85</v>
      </c>
      <c r="Y54" s="196">
        <f t="shared" si="36"/>
        <v>85</v>
      </c>
      <c r="Z54" s="38">
        <v>50</v>
      </c>
      <c r="AA54" s="38">
        <v>18</v>
      </c>
      <c r="AB54" s="38">
        <v>11</v>
      </c>
      <c r="AC54" s="75">
        <f t="shared" si="13"/>
        <v>29</v>
      </c>
      <c r="AD54" s="49">
        <v>18</v>
      </c>
      <c r="AE54" s="49">
        <v>11</v>
      </c>
      <c r="AF54" s="50">
        <f t="shared" si="14"/>
        <v>29</v>
      </c>
      <c r="AG54" s="50">
        <v>2</v>
      </c>
      <c r="AH54" s="49">
        <v>15</v>
      </c>
      <c r="AI54" s="49">
        <v>22</v>
      </c>
      <c r="AJ54" s="50">
        <f t="shared" si="15"/>
        <v>37</v>
      </c>
      <c r="AK54" s="50">
        <v>2</v>
      </c>
      <c r="AL54" s="49">
        <v>7</v>
      </c>
      <c r="AM54" s="49">
        <v>12</v>
      </c>
      <c r="AN54" s="50">
        <f t="shared" si="16"/>
        <v>19</v>
      </c>
      <c r="AO54" s="50">
        <v>1</v>
      </c>
      <c r="AP54" s="49">
        <f t="shared" si="17"/>
        <v>40</v>
      </c>
      <c r="AQ54" s="49">
        <f t="shared" si="17"/>
        <v>45</v>
      </c>
      <c r="AR54" s="50">
        <f t="shared" si="4"/>
        <v>85</v>
      </c>
      <c r="AS54" s="48">
        <f t="shared" si="18"/>
        <v>5</v>
      </c>
      <c r="AT54" s="48">
        <v>29</v>
      </c>
      <c r="AU54" s="49">
        <v>0</v>
      </c>
      <c r="AV54" s="49">
        <v>0</v>
      </c>
      <c r="AW54" s="50">
        <f t="shared" si="19"/>
        <v>0</v>
      </c>
      <c r="AX54" s="49">
        <v>7</v>
      </c>
      <c r="AY54" s="49">
        <v>12</v>
      </c>
      <c r="AZ54" s="50">
        <f t="shared" si="5"/>
        <v>19</v>
      </c>
      <c r="BA54" s="52">
        <f t="shared" si="20"/>
        <v>19</v>
      </c>
      <c r="BB54" s="49">
        <v>0</v>
      </c>
      <c r="BC54" s="49">
        <v>0</v>
      </c>
      <c r="BD54" s="50">
        <f t="shared" si="21"/>
        <v>0</v>
      </c>
      <c r="BE54" s="49">
        <v>4</v>
      </c>
      <c r="BF54" s="49">
        <v>1</v>
      </c>
      <c r="BG54" s="50">
        <f t="shared" si="6"/>
        <v>5</v>
      </c>
      <c r="BH54" s="49">
        <v>22</v>
      </c>
      <c r="BI54" s="49">
        <v>34</v>
      </c>
      <c r="BJ54" s="50">
        <f t="shared" si="22"/>
        <v>56</v>
      </c>
      <c r="BK54" s="52">
        <f t="shared" si="23"/>
        <v>56</v>
      </c>
    </row>
    <row r="55" spans="1:63" s="11" customFormat="1" ht="12.75" customHeight="1" x14ac:dyDescent="0.25">
      <c r="A55" s="3" t="s">
        <v>49</v>
      </c>
      <c r="B55" s="10">
        <v>438</v>
      </c>
      <c r="C55" s="10">
        <v>382</v>
      </c>
      <c r="D55" s="13">
        <f t="shared" si="0"/>
        <v>820</v>
      </c>
      <c r="E55" s="12">
        <f t="shared" si="1"/>
        <v>820</v>
      </c>
      <c r="F55" s="10">
        <v>438</v>
      </c>
      <c r="G55" s="10">
        <v>382</v>
      </c>
      <c r="H55" s="13">
        <f t="shared" si="7"/>
        <v>820</v>
      </c>
      <c r="I55" s="10">
        <v>0</v>
      </c>
      <c r="J55" s="10">
        <v>0</v>
      </c>
      <c r="K55" s="13">
        <f t="shared" si="8"/>
        <v>0</v>
      </c>
      <c r="L55" s="10">
        <v>0</v>
      </c>
      <c r="M55" s="10">
        <v>0</v>
      </c>
      <c r="N55" s="13">
        <f t="shared" si="9"/>
        <v>0</v>
      </c>
      <c r="O55" s="10">
        <v>0</v>
      </c>
      <c r="P55" s="10">
        <v>0</v>
      </c>
      <c r="Q55" s="13">
        <f t="shared" si="2"/>
        <v>0</v>
      </c>
      <c r="R55" s="13">
        <v>438</v>
      </c>
      <c r="S55" s="13">
        <v>382</v>
      </c>
      <c r="T55" s="13">
        <f t="shared" si="10"/>
        <v>820</v>
      </c>
      <c r="U55" s="10">
        <v>0</v>
      </c>
      <c r="V55" s="10">
        <v>0</v>
      </c>
      <c r="W55" s="13">
        <f t="shared" si="11"/>
        <v>0</v>
      </c>
      <c r="X55" s="35">
        <f t="shared" si="12"/>
        <v>820</v>
      </c>
      <c r="Y55" s="196">
        <f t="shared" si="36"/>
        <v>820</v>
      </c>
      <c r="Z55" s="38">
        <v>898</v>
      </c>
      <c r="AA55" s="38">
        <v>460</v>
      </c>
      <c r="AB55" s="38">
        <v>438</v>
      </c>
      <c r="AC55" s="50">
        <f t="shared" si="13"/>
        <v>898</v>
      </c>
      <c r="AD55" s="49">
        <v>460</v>
      </c>
      <c r="AE55" s="49">
        <v>438</v>
      </c>
      <c r="AF55" s="50">
        <f t="shared" si="14"/>
        <v>898</v>
      </c>
      <c r="AG55" s="50">
        <v>19</v>
      </c>
      <c r="AH55" s="49">
        <v>257</v>
      </c>
      <c r="AI55" s="49">
        <v>232</v>
      </c>
      <c r="AJ55" s="50">
        <f t="shared" si="15"/>
        <v>489</v>
      </c>
      <c r="AK55" s="50">
        <v>10</v>
      </c>
      <c r="AL55" s="49">
        <v>0</v>
      </c>
      <c r="AM55" s="49">
        <v>0</v>
      </c>
      <c r="AN55" s="50">
        <f t="shared" si="16"/>
        <v>0</v>
      </c>
      <c r="AO55" s="50">
        <v>0</v>
      </c>
      <c r="AP55" s="49">
        <f t="shared" si="17"/>
        <v>717</v>
      </c>
      <c r="AQ55" s="49">
        <f t="shared" si="17"/>
        <v>670</v>
      </c>
      <c r="AR55" s="50">
        <f t="shared" si="4"/>
        <v>1387</v>
      </c>
      <c r="AS55" s="48">
        <f t="shared" si="18"/>
        <v>29</v>
      </c>
      <c r="AT55" s="48">
        <v>898</v>
      </c>
      <c r="AU55" s="49">
        <v>0</v>
      </c>
      <c r="AV55" s="49">
        <v>0</v>
      </c>
      <c r="AW55" s="50">
        <f t="shared" si="19"/>
        <v>0</v>
      </c>
      <c r="AX55" s="49">
        <v>0</v>
      </c>
      <c r="AY55" s="49">
        <v>0</v>
      </c>
      <c r="AZ55" s="50">
        <f t="shared" si="5"/>
        <v>0</v>
      </c>
      <c r="BA55" s="52">
        <f t="shared" si="20"/>
        <v>0</v>
      </c>
      <c r="BB55" s="49">
        <v>0</v>
      </c>
      <c r="BC55" s="49">
        <v>1</v>
      </c>
      <c r="BD55" s="50">
        <f t="shared" si="21"/>
        <v>1</v>
      </c>
      <c r="BE55" s="49">
        <v>7</v>
      </c>
      <c r="BF55" s="49">
        <v>1</v>
      </c>
      <c r="BG55" s="50">
        <f t="shared" si="6"/>
        <v>8</v>
      </c>
      <c r="BH55" s="49">
        <v>257</v>
      </c>
      <c r="BI55" s="49">
        <v>232</v>
      </c>
      <c r="BJ55" s="50">
        <f t="shared" si="22"/>
        <v>489</v>
      </c>
      <c r="BK55" s="52">
        <f t="shared" si="23"/>
        <v>489</v>
      </c>
    </row>
    <row r="56" spans="1:63" s="214" customFormat="1" ht="12.75" customHeight="1" x14ac:dyDescent="0.25">
      <c r="A56" s="210" t="s">
        <v>50</v>
      </c>
      <c r="B56" s="211">
        <v>208</v>
      </c>
      <c r="C56" s="211">
        <v>215</v>
      </c>
      <c r="D56" s="212">
        <f>B56+C56</f>
        <v>423</v>
      </c>
      <c r="E56" s="12">
        <f t="shared" si="1"/>
        <v>423</v>
      </c>
      <c r="F56" s="211">
        <v>182</v>
      </c>
      <c r="G56" s="211">
        <v>192</v>
      </c>
      <c r="H56" s="212">
        <f t="shared" si="7"/>
        <v>374</v>
      </c>
      <c r="I56" s="211">
        <v>26</v>
      </c>
      <c r="J56" s="211">
        <v>23</v>
      </c>
      <c r="K56" s="212">
        <f t="shared" si="8"/>
        <v>49</v>
      </c>
      <c r="L56" s="211">
        <v>11</v>
      </c>
      <c r="M56" s="211">
        <v>9</v>
      </c>
      <c r="N56" s="212">
        <f t="shared" si="9"/>
        <v>20</v>
      </c>
      <c r="O56" s="211">
        <v>0</v>
      </c>
      <c r="P56" s="211">
        <v>0</v>
      </c>
      <c r="Q56" s="212">
        <f t="shared" si="2"/>
        <v>0</v>
      </c>
      <c r="R56" s="212">
        <v>208</v>
      </c>
      <c r="S56" s="212">
        <v>215</v>
      </c>
      <c r="T56" s="212">
        <f t="shared" si="10"/>
        <v>423</v>
      </c>
      <c r="U56" s="211">
        <v>0</v>
      </c>
      <c r="V56" s="211">
        <v>0</v>
      </c>
      <c r="W56" s="212">
        <f t="shared" si="11"/>
        <v>0</v>
      </c>
      <c r="X56" s="35">
        <f t="shared" si="12"/>
        <v>423</v>
      </c>
      <c r="Y56" s="196">
        <f t="shared" si="36"/>
        <v>423</v>
      </c>
      <c r="Z56" s="215">
        <v>400</v>
      </c>
      <c r="AA56" s="215">
        <v>214</v>
      </c>
      <c r="AB56" s="215">
        <v>258</v>
      </c>
      <c r="AC56" s="216">
        <f t="shared" si="13"/>
        <v>472</v>
      </c>
      <c r="AD56" s="217">
        <v>214</v>
      </c>
      <c r="AE56" s="217">
        <v>258</v>
      </c>
      <c r="AF56" s="216">
        <f t="shared" si="14"/>
        <v>472</v>
      </c>
      <c r="AG56" s="216">
        <v>9</v>
      </c>
      <c r="AH56" s="217">
        <v>61</v>
      </c>
      <c r="AI56" s="217">
        <v>55</v>
      </c>
      <c r="AJ56" s="216">
        <f t="shared" si="15"/>
        <v>116</v>
      </c>
      <c r="AK56" s="216">
        <v>2</v>
      </c>
      <c r="AL56" s="217">
        <v>0</v>
      </c>
      <c r="AM56" s="217">
        <v>0</v>
      </c>
      <c r="AN56" s="216">
        <f t="shared" si="16"/>
        <v>0</v>
      </c>
      <c r="AO56" s="216">
        <v>0</v>
      </c>
      <c r="AP56" s="217">
        <f t="shared" si="17"/>
        <v>275</v>
      </c>
      <c r="AQ56" s="217">
        <f t="shared" si="17"/>
        <v>313</v>
      </c>
      <c r="AR56" s="216">
        <f t="shared" si="4"/>
        <v>588</v>
      </c>
      <c r="AS56" s="218">
        <f t="shared" si="18"/>
        <v>11</v>
      </c>
      <c r="AT56" s="218">
        <v>472</v>
      </c>
      <c r="AU56" s="217">
        <v>0</v>
      </c>
      <c r="AV56" s="217">
        <v>0</v>
      </c>
      <c r="AW56" s="216">
        <f t="shared" si="19"/>
        <v>0</v>
      </c>
      <c r="AX56" s="217">
        <v>61</v>
      </c>
      <c r="AY56" s="217">
        <v>55</v>
      </c>
      <c r="AZ56" s="216">
        <f t="shared" si="5"/>
        <v>116</v>
      </c>
      <c r="BA56" s="52">
        <f t="shared" si="20"/>
        <v>0</v>
      </c>
      <c r="BB56" s="217">
        <v>3</v>
      </c>
      <c r="BC56" s="217">
        <v>0</v>
      </c>
      <c r="BD56" s="216">
        <f t="shared" si="21"/>
        <v>3</v>
      </c>
      <c r="BE56" s="217">
        <v>9</v>
      </c>
      <c r="BF56" s="217">
        <v>10</v>
      </c>
      <c r="BG56" s="216">
        <f t="shared" si="6"/>
        <v>19</v>
      </c>
      <c r="BH56" s="217">
        <v>61</v>
      </c>
      <c r="BI56" s="217">
        <v>55</v>
      </c>
      <c r="BJ56" s="216">
        <f t="shared" si="22"/>
        <v>116</v>
      </c>
      <c r="BK56" s="52">
        <f t="shared" si="23"/>
        <v>116</v>
      </c>
    </row>
    <row r="57" spans="1:63" s="11" customFormat="1" ht="12.75" customHeight="1" x14ac:dyDescent="0.25">
      <c r="A57" s="3" t="s">
        <v>51</v>
      </c>
      <c r="B57" s="10">
        <v>68</v>
      </c>
      <c r="C57" s="10">
        <v>70</v>
      </c>
      <c r="D57" s="13">
        <f>B57+C57</f>
        <v>138</v>
      </c>
      <c r="E57" s="12">
        <f t="shared" si="1"/>
        <v>138</v>
      </c>
      <c r="F57" s="10">
        <v>68</v>
      </c>
      <c r="G57" s="10">
        <v>70</v>
      </c>
      <c r="H57" s="13">
        <f t="shared" si="7"/>
        <v>138</v>
      </c>
      <c r="I57" s="10">
        <v>0</v>
      </c>
      <c r="J57" s="10">
        <v>0</v>
      </c>
      <c r="K57" s="13">
        <f t="shared" si="8"/>
        <v>0</v>
      </c>
      <c r="L57" s="10">
        <v>0</v>
      </c>
      <c r="M57" s="10">
        <v>0</v>
      </c>
      <c r="N57" s="13">
        <f t="shared" si="9"/>
        <v>0</v>
      </c>
      <c r="O57" s="10">
        <v>14</v>
      </c>
      <c r="P57" s="10">
        <v>6</v>
      </c>
      <c r="Q57" s="13">
        <f t="shared" si="2"/>
        <v>20</v>
      </c>
      <c r="R57" s="13">
        <v>68</v>
      </c>
      <c r="S57" s="13">
        <v>70</v>
      </c>
      <c r="T57" s="13">
        <f t="shared" si="10"/>
        <v>138</v>
      </c>
      <c r="U57" s="10">
        <v>0</v>
      </c>
      <c r="V57" s="10">
        <v>0</v>
      </c>
      <c r="W57" s="13">
        <f t="shared" si="11"/>
        <v>0</v>
      </c>
      <c r="X57" s="35">
        <f t="shared" si="12"/>
        <v>138</v>
      </c>
      <c r="Y57" s="196">
        <f t="shared" si="36"/>
        <v>138</v>
      </c>
      <c r="Z57" s="38">
        <v>58</v>
      </c>
      <c r="AA57" s="38">
        <v>30</v>
      </c>
      <c r="AB57" s="38">
        <v>28</v>
      </c>
      <c r="AC57" s="50">
        <f t="shared" si="13"/>
        <v>58</v>
      </c>
      <c r="AD57" s="49">
        <v>30</v>
      </c>
      <c r="AE57" s="49">
        <v>28</v>
      </c>
      <c r="AF57" s="50">
        <f t="shared" si="14"/>
        <v>58</v>
      </c>
      <c r="AG57" s="50">
        <v>2</v>
      </c>
      <c r="AH57" s="49">
        <v>21</v>
      </c>
      <c r="AI57" s="49">
        <v>27</v>
      </c>
      <c r="AJ57" s="50">
        <f t="shared" si="15"/>
        <v>48</v>
      </c>
      <c r="AK57" s="50">
        <v>2</v>
      </c>
      <c r="AL57" s="49">
        <v>20</v>
      </c>
      <c r="AM57" s="49">
        <v>18</v>
      </c>
      <c r="AN57" s="50">
        <f t="shared" si="16"/>
        <v>38</v>
      </c>
      <c r="AO57" s="50">
        <v>1</v>
      </c>
      <c r="AP57" s="49">
        <f t="shared" si="17"/>
        <v>71</v>
      </c>
      <c r="AQ57" s="49">
        <f t="shared" si="17"/>
        <v>73</v>
      </c>
      <c r="AR57" s="50">
        <f t="shared" si="4"/>
        <v>144</v>
      </c>
      <c r="AS57" s="48">
        <f t="shared" si="18"/>
        <v>5</v>
      </c>
      <c r="AT57" s="48">
        <v>58</v>
      </c>
      <c r="AU57" s="49">
        <v>0</v>
      </c>
      <c r="AV57" s="49">
        <v>0</v>
      </c>
      <c r="AW57" s="50">
        <f t="shared" si="19"/>
        <v>0</v>
      </c>
      <c r="AX57" s="49">
        <v>20</v>
      </c>
      <c r="AY57" s="49">
        <v>18</v>
      </c>
      <c r="AZ57" s="50">
        <f t="shared" si="5"/>
        <v>38</v>
      </c>
      <c r="BA57" s="52">
        <f t="shared" si="20"/>
        <v>38</v>
      </c>
      <c r="BB57" s="49">
        <v>0</v>
      </c>
      <c r="BC57" s="49">
        <v>0</v>
      </c>
      <c r="BD57" s="50">
        <f t="shared" si="21"/>
        <v>0</v>
      </c>
      <c r="BE57" s="49">
        <v>8</v>
      </c>
      <c r="BF57" s="49">
        <v>5</v>
      </c>
      <c r="BG57" s="50">
        <f t="shared" si="6"/>
        <v>13</v>
      </c>
      <c r="BH57" s="49">
        <v>41</v>
      </c>
      <c r="BI57" s="49">
        <v>45</v>
      </c>
      <c r="BJ57" s="50">
        <f t="shared" si="22"/>
        <v>86</v>
      </c>
      <c r="BK57" s="52">
        <f t="shared" si="23"/>
        <v>86</v>
      </c>
    </row>
    <row r="58" spans="1:63" s="11" customFormat="1" ht="12.75" customHeight="1" x14ac:dyDescent="0.25">
      <c r="A58" s="3" t="s">
        <v>52</v>
      </c>
      <c r="B58" s="10">
        <v>30</v>
      </c>
      <c r="C58" s="10">
        <v>28</v>
      </c>
      <c r="D58" s="13">
        <f t="shared" si="0"/>
        <v>58</v>
      </c>
      <c r="E58" s="12">
        <f t="shared" si="1"/>
        <v>58</v>
      </c>
      <c r="F58" s="10">
        <v>22</v>
      </c>
      <c r="G58" s="10">
        <v>27</v>
      </c>
      <c r="H58" s="13">
        <f t="shared" si="7"/>
        <v>49</v>
      </c>
      <c r="I58" s="10">
        <v>8</v>
      </c>
      <c r="J58" s="10">
        <v>1</v>
      </c>
      <c r="K58" s="13">
        <f t="shared" si="8"/>
        <v>9</v>
      </c>
      <c r="L58" s="10">
        <v>5</v>
      </c>
      <c r="M58" s="10">
        <v>1</v>
      </c>
      <c r="N58" s="13">
        <f t="shared" si="9"/>
        <v>6</v>
      </c>
      <c r="O58" s="10">
        <v>7</v>
      </c>
      <c r="P58" s="10">
        <v>13</v>
      </c>
      <c r="Q58" s="13">
        <f t="shared" si="2"/>
        <v>20</v>
      </c>
      <c r="R58" s="13">
        <v>0</v>
      </c>
      <c r="S58" s="13">
        <v>5</v>
      </c>
      <c r="T58" s="13">
        <f t="shared" si="10"/>
        <v>5</v>
      </c>
      <c r="U58" s="10">
        <v>30</v>
      </c>
      <c r="V58" s="10">
        <v>23</v>
      </c>
      <c r="W58" s="13">
        <f t="shared" si="11"/>
        <v>53</v>
      </c>
      <c r="X58" s="35">
        <f t="shared" si="12"/>
        <v>58</v>
      </c>
      <c r="Y58" s="196">
        <f t="shared" si="36"/>
        <v>58</v>
      </c>
      <c r="Z58" s="38">
        <v>50</v>
      </c>
      <c r="AA58" s="38">
        <v>30</v>
      </c>
      <c r="AB58" s="38">
        <v>20</v>
      </c>
      <c r="AC58" s="50">
        <f t="shared" si="13"/>
        <v>50</v>
      </c>
      <c r="AD58" s="49">
        <v>3</v>
      </c>
      <c r="AE58" s="49">
        <v>2</v>
      </c>
      <c r="AF58" s="50">
        <f t="shared" si="14"/>
        <v>5</v>
      </c>
      <c r="AG58" s="50">
        <v>1</v>
      </c>
      <c r="AH58" s="49">
        <v>10</v>
      </c>
      <c r="AI58" s="49">
        <v>10</v>
      </c>
      <c r="AJ58" s="50">
        <f t="shared" si="15"/>
        <v>20</v>
      </c>
      <c r="AK58" s="50">
        <v>2</v>
      </c>
      <c r="AL58" s="49">
        <v>10</v>
      </c>
      <c r="AM58" s="49">
        <v>4</v>
      </c>
      <c r="AN58" s="50">
        <f t="shared" si="16"/>
        <v>14</v>
      </c>
      <c r="AO58" s="50">
        <v>2</v>
      </c>
      <c r="AP58" s="49">
        <f t="shared" si="17"/>
        <v>23</v>
      </c>
      <c r="AQ58" s="49">
        <f t="shared" si="17"/>
        <v>16</v>
      </c>
      <c r="AR58" s="50">
        <f t="shared" si="4"/>
        <v>39</v>
      </c>
      <c r="AS58" s="48">
        <f t="shared" si="18"/>
        <v>5</v>
      </c>
      <c r="AT58" s="48">
        <v>5</v>
      </c>
      <c r="AU58" s="49">
        <v>0</v>
      </c>
      <c r="AV58" s="49">
        <v>0</v>
      </c>
      <c r="AW58" s="50">
        <f t="shared" si="19"/>
        <v>0</v>
      </c>
      <c r="AX58" s="49">
        <v>10</v>
      </c>
      <c r="AY58" s="49">
        <v>4</v>
      </c>
      <c r="AZ58" s="50">
        <f t="shared" si="5"/>
        <v>14</v>
      </c>
      <c r="BA58" s="52">
        <f t="shared" si="20"/>
        <v>14</v>
      </c>
      <c r="BB58" s="49">
        <v>0</v>
      </c>
      <c r="BC58" s="49">
        <v>0</v>
      </c>
      <c r="BD58" s="50">
        <f t="shared" si="21"/>
        <v>0</v>
      </c>
      <c r="BE58" s="49">
        <v>7</v>
      </c>
      <c r="BF58" s="49">
        <v>5</v>
      </c>
      <c r="BG58" s="50">
        <f t="shared" si="6"/>
        <v>12</v>
      </c>
      <c r="BH58" s="49">
        <v>20</v>
      </c>
      <c r="BI58" s="49">
        <v>14</v>
      </c>
      <c r="BJ58" s="50">
        <f t="shared" si="22"/>
        <v>34</v>
      </c>
      <c r="BK58" s="52">
        <f t="shared" si="23"/>
        <v>34</v>
      </c>
    </row>
    <row r="59" spans="1:63" s="11" customFormat="1" ht="12" customHeight="1" x14ac:dyDescent="0.25">
      <c r="A59" s="3" t="s">
        <v>53</v>
      </c>
      <c r="B59" s="10">
        <v>26</v>
      </c>
      <c r="C59" s="10">
        <v>25</v>
      </c>
      <c r="D59" s="13">
        <f t="shared" si="0"/>
        <v>51</v>
      </c>
      <c r="E59" s="12">
        <f t="shared" si="1"/>
        <v>51</v>
      </c>
      <c r="F59" s="10">
        <v>26</v>
      </c>
      <c r="G59" s="10">
        <v>25</v>
      </c>
      <c r="H59" s="13">
        <f t="shared" si="7"/>
        <v>51</v>
      </c>
      <c r="I59" s="10">
        <v>0</v>
      </c>
      <c r="J59" s="10">
        <v>0</v>
      </c>
      <c r="K59" s="13">
        <f t="shared" si="8"/>
        <v>0</v>
      </c>
      <c r="L59" s="10">
        <v>0</v>
      </c>
      <c r="M59" s="10">
        <v>0</v>
      </c>
      <c r="N59" s="13">
        <f t="shared" si="9"/>
        <v>0</v>
      </c>
      <c r="O59" s="10">
        <v>8</v>
      </c>
      <c r="P59" s="10">
        <v>7</v>
      </c>
      <c r="Q59" s="13">
        <f t="shared" si="2"/>
        <v>15</v>
      </c>
      <c r="R59" s="13">
        <v>3</v>
      </c>
      <c r="S59" s="13">
        <v>4</v>
      </c>
      <c r="T59" s="13">
        <f t="shared" si="10"/>
        <v>7</v>
      </c>
      <c r="U59" s="10">
        <v>23</v>
      </c>
      <c r="V59" s="10">
        <v>21</v>
      </c>
      <c r="W59" s="13">
        <f t="shared" si="11"/>
        <v>44</v>
      </c>
      <c r="X59" s="35">
        <f t="shared" si="12"/>
        <v>51</v>
      </c>
      <c r="Y59" s="196">
        <f t="shared" si="36"/>
        <v>51</v>
      </c>
      <c r="Z59" s="38">
        <v>100</v>
      </c>
      <c r="AA59" s="38">
        <v>9</v>
      </c>
      <c r="AB59" s="38">
        <v>8</v>
      </c>
      <c r="AC59" s="50">
        <f t="shared" si="13"/>
        <v>17</v>
      </c>
      <c r="AD59" s="49">
        <v>9</v>
      </c>
      <c r="AE59" s="49">
        <v>8</v>
      </c>
      <c r="AF59" s="50">
        <f t="shared" si="14"/>
        <v>17</v>
      </c>
      <c r="AG59" s="50">
        <v>1</v>
      </c>
      <c r="AH59" s="49">
        <v>9</v>
      </c>
      <c r="AI59" s="49">
        <v>12</v>
      </c>
      <c r="AJ59" s="50">
        <f t="shared" si="15"/>
        <v>21</v>
      </c>
      <c r="AK59" s="50">
        <v>4</v>
      </c>
      <c r="AL59" s="49">
        <v>4</v>
      </c>
      <c r="AM59" s="49">
        <v>4</v>
      </c>
      <c r="AN59" s="50">
        <f t="shared" si="16"/>
        <v>8</v>
      </c>
      <c r="AO59" s="50">
        <v>3</v>
      </c>
      <c r="AP59" s="49">
        <f t="shared" si="17"/>
        <v>22</v>
      </c>
      <c r="AQ59" s="49">
        <f t="shared" si="17"/>
        <v>24</v>
      </c>
      <c r="AR59" s="50">
        <f t="shared" si="4"/>
        <v>46</v>
      </c>
      <c r="AS59" s="48">
        <f t="shared" si="18"/>
        <v>8</v>
      </c>
      <c r="AT59" s="48">
        <v>17</v>
      </c>
      <c r="AU59" s="49">
        <v>0</v>
      </c>
      <c r="AV59" s="49">
        <v>0</v>
      </c>
      <c r="AW59" s="50">
        <f t="shared" si="19"/>
        <v>0</v>
      </c>
      <c r="AX59" s="49">
        <v>4</v>
      </c>
      <c r="AY59" s="49">
        <v>4</v>
      </c>
      <c r="AZ59" s="50">
        <f t="shared" si="5"/>
        <v>8</v>
      </c>
      <c r="BA59" s="52">
        <f t="shared" si="20"/>
        <v>8</v>
      </c>
      <c r="BB59" s="49">
        <v>0</v>
      </c>
      <c r="BC59" s="49">
        <v>0</v>
      </c>
      <c r="BD59" s="50">
        <f t="shared" si="21"/>
        <v>0</v>
      </c>
      <c r="BE59" s="49">
        <v>5</v>
      </c>
      <c r="BF59" s="49">
        <v>10</v>
      </c>
      <c r="BG59" s="50">
        <f t="shared" si="6"/>
        <v>15</v>
      </c>
      <c r="BH59" s="49">
        <v>13</v>
      </c>
      <c r="BI59" s="49">
        <v>16</v>
      </c>
      <c r="BJ59" s="50">
        <f t="shared" si="22"/>
        <v>29</v>
      </c>
      <c r="BK59" s="52">
        <f t="shared" si="23"/>
        <v>29</v>
      </c>
    </row>
    <row r="60" spans="1:63" s="11" customFormat="1" ht="12.75" customHeight="1" x14ac:dyDescent="0.25">
      <c r="A60" s="3" t="s">
        <v>54</v>
      </c>
      <c r="B60" s="10">
        <v>22</v>
      </c>
      <c r="C60" s="10">
        <v>15</v>
      </c>
      <c r="D60" s="13">
        <f t="shared" si="0"/>
        <v>37</v>
      </c>
      <c r="E60" s="12">
        <f t="shared" si="1"/>
        <v>37</v>
      </c>
      <c r="F60" s="10">
        <v>19</v>
      </c>
      <c r="G60" s="10">
        <v>10</v>
      </c>
      <c r="H60" s="13">
        <f t="shared" si="7"/>
        <v>29</v>
      </c>
      <c r="I60" s="10">
        <v>3</v>
      </c>
      <c r="J60" s="10">
        <v>5</v>
      </c>
      <c r="K60" s="13">
        <f t="shared" si="8"/>
        <v>8</v>
      </c>
      <c r="L60" s="10">
        <v>3</v>
      </c>
      <c r="M60" s="10">
        <v>5</v>
      </c>
      <c r="N60" s="13">
        <f t="shared" si="9"/>
        <v>8</v>
      </c>
      <c r="O60" s="10">
        <v>8</v>
      </c>
      <c r="P60" s="10">
        <v>3</v>
      </c>
      <c r="Q60" s="13">
        <f t="shared" si="2"/>
        <v>11</v>
      </c>
      <c r="R60" s="13">
        <v>0</v>
      </c>
      <c r="S60" s="13">
        <v>0</v>
      </c>
      <c r="T60" s="13">
        <f t="shared" si="10"/>
        <v>0</v>
      </c>
      <c r="U60" s="10">
        <v>22</v>
      </c>
      <c r="V60" s="10">
        <v>15</v>
      </c>
      <c r="W60" s="13">
        <f t="shared" si="11"/>
        <v>37</v>
      </c>
      <c r="X60" s="35">
        <f t="shared" si="12"/>
        <v>37</v>
      </c>
      <c r="Y60" s="196">
        <f t="shared" si="36"/>
        <v>37</v>
      </c>
      <c r="Z60" s="38">
        <v>25</v>
      </c>
      <c r="AA60" s="38">
        <v>11</v>
      </c>
      <c r="AB60" s="38">
        <v>8</v>
      </c>
      <c r="AC60" s="50">
        <f t="shared" si="13"/>
        <v>19</v>
      </c>
      <c r="AD60" s="49">
        <v>11</v>
      </c>
      <c r="AE60" s="49">
        <v>8</v>
      </c>
      <c r="AF60" s="50">
        <f t="shared" si="14"/>
        <v>19</v>
      </c>
      <c r="AG60" s="50">
        <v>1</v>
      </c>
      <c r="AH60" s="49">
        <v>8</v>
      </c>
      <c r="AI60" s="49">
        <v>7</v>
      </c>
      <c r="AJ60" s="50">
        <f t="shared" si="15"/>
        <v>15</v>
      </c>
      <c r="AK60" s="50">
        <v>1</v>
      </c>
      <c r="AL60" s="49">
        <v>3</v>
      </c>
      <c r="AM60" s="49">
        <v>4</v>
      </c>
      <c r="AN60" s="50">
        <f t="shared" si="16"/>
        <v>7</v>
      </c>
      <c r="AO60" s="50">
        <v>1</v>
      </c>
      <c r="AP60" s="49">
        <f t="shared" si="17"/>
        <v>22</v>
      </c>
      <c r="AQ60" s="49">
        <f t="shared" si="17"/>
        <v>19</v>
      </c>
      <c r="AR60" s="50">
        <f t="shared" si="4"/>
        <v>41</v>
      </c>
      <c r="AS60" s="48">
        <f t="shared" si="18"/>
        <v>3</v>
      </c>
      <c r="AT60" s="48">
        <v>19</v>
      </c>
      <c r="AU60" s="49">
        <v>0</v>
      </c>
      <c r="AV60" s="49">
        <v>0</v>
      </c>
      <c r="AW60" s="50">
        <f t="shared" si="19"/>
        <v>0</v>
      </c>
      <c r="AX60" s="49">
        <v>3</v>
      </c>
      <c r="AY60" s="49">
        <v>4</v>
      </c>
      <c r="AZ60" s="50">
        <f t="shared" si="5"/>
        <v>7</v>
      </c>
      <c r="BA60" s="52">
        <f t="shared" si="20"/>
        <v>7</v>
      </c>
      <c r="BB60" s="49">
        <v>1</v>
      </c>
      <c r="BC60" s="49">
        <v>0</v>
      </c>
      <c r="BD60" s="50">
        <f t="shared" si="21"/>
        <v>1</v>
      </c>
      <c r="BE60" s="49">
        <v>4</v>
      </c>
      <c r="BF60" s="49">
        <v>4</v>
      </c>
      <c r="BG60" s="50">
        <f t="shared" si="6"/>
        <v>8</v>
      </c>
      <c r="BH60" s="49">
        <v>11</v>
      </c>
      <c r="BI60" s="49">
        <v>11</v>
      </c>
      <c r="BJ60" s="50">
        <f t="shared" si="22"/>
        <v>22</v>
      </c>
      <c r="BK60" s="52">
        <f t="shared" si="23"/>
        <v>22</v>
      </c>
    </row>
    <row r="61" spans="1:63" s="11" customFormat="1" x14ac:dyDescent="0.25">
      <c r="A61" s="46" t="s">
        <v>75</v>
      </c>
      <c r="B61" s="33">
        <f>SUM(B11:B60)</f>
        <v>4967</v>
      </c>
      <c r="C61" s="33">
        <f>SUM(C11:C60)</f>
        <v>6375</v>
      </c>
      <c r="D61" s="33">
        <f>SUM(D11:D60)</f>
        <v>11342</v>
      </c>
      <c r="E61" s="12">
        <f t="shared" si="1"/>
        <v>11342</v>
      </c>
      <c r="F61" s="33">
        <f t="shared" ref="F61:W61" si="37">SUM(F11:F60)</f>
        <v>3774</v>
      </c>
      <c r="G61" s="33">
        <f t="shared" si="37"/>
        <v>5199</v>
      </c>
      <c r="H61" s="33">
        <f t="shared" si="37"/>
        <v>8973</v>
      </c>
      <c r="I61" s="33">
        <f t="shared" si="37"/>
        <v>1193</v>
      </c>
      <c r="J61" s="33">
        <f t="shared" si="37"/>
        <v>1176</v>
      </c>
      <c r="K61" s="33">
        <f t="shared" si="37"/>
        <v>2369</v>
      </c>
      <c r="L61" s="33">
        <f t="shared" si="37"/>
        <v>596</v>
      </c>
      <c r="M61" s="33">
        <f t="shared" si="37"/>
        <v>558</v>
      </c>
      <c r="N61" s="33">
        <f t="shared" si="37"/>
        <v>1154</v>
      </c>
      <c r="O61" s="33">
        <f t="shared" si="37"/>
        <v>1005</v>
      </c>
      <c r="P61" s="33">
        <f t="shared" si="37"/>
        <v>1452</v>
      </c>
      <c r="Q61" s="33">
        <f t="shared" si="37"/>
        <v>2457</v>
      </c>
      <c r="R61" s="33">
        <f t="shared" si="37"/>
        <v>4859</v>
      </c>
      <c r="S61" s="33">
        <f t="shared" si="37"/>
        <v>6264</v>
      </c>
      <c r="T61" s="33">
        <f t="shared" si="37"/>
        <v>11123</v>
      </c>
      <c r="U61" s="33">
        <f t="shared" si="37"/>
        <v>108</v>
      </c>
      <c r="V61" s="33">
        <f t="shared" si="37"/>
        <v>111</v>
      </c>
      <c r="W61" s="33">
        <f t="shared" si="37"/>
        <v>219</v>
      </c>
      <c r="X61" s="35">
        <f t="shared" si="12"/>
        <v>11342</v>
      </c>
      <c r="Y61" s="196">
        <f t="shared" si="36"/>
        <v>11342</v>
      </c>
      <c r="Z61" s="59">
        <f>SUM(Z11:Z60)</f>
        <v>7883</v>
      </c>
      <c r="AA61" s="59">
        <f t="shared" ref="AA61:BJ61" si="38">SUM(AA11:AA60)</f>
        <v>3601</v>
      </c>
      <c r="AB61" s="59">
        <f t="shared" si="38"/>
        <v>4006</v>
      </c>
      <c r="AC61" s="59">
        <f t="shared" si="38"/>
        <v>7607</v>
      </c>
      <c r="AD61" s="59">
        <f t="shared" si="38"/>
        <v>2968</v>
      </c>
      <c r="AE61" s="59">
        <f t="shared" si="38"/>
        <v>3283</v>
      </c>
      <c r="AF61" s="59">
        <f t="shared" si="38"/>
        <v>6251</v>
      </c>
      <c r="AG61" s="59">
        <f t="shared" si="38"/>
        <v>171</v>
      </c>
      <c r="AH61" s="59">
        <f t="shared" si="38"/>
        <v>2014</v>
      </c>
      <c r="AI61" s="59">
        <f t="shared" si="38"/>
        <v>2459</v>
      </c>
      <c r="AJ61" s="59">
        <f t="shared" si="38"/>
        <v>4473</v>
      </c>
      <c r="AK61" s="59">
        <f t="shared" si="38"/>
        <v>141</v>
      </c>
      <c r="AL61" s="59">
        <f t="shared" si="38"/>
        <v>1061</v>
      </c>
      <c r="AM61" s="59">
        <f t="shared" si="38"/>
        <v>1490</v>
      </c>
      <c r="AN61" s="59">
        <f t="shared" si="38"/>
        <v>2551</v>
      </c>
      <c r="AO61" s="59">
        <f t="shared" si="38"/>
        <v>85</v>
      </c>
      <c r="AP61" s="59">
        <f t="shared" si="38"/>
        <v>6043</v>
      </c>
      <c r="AQ61" s="59">
        <f t="shared" si="38"/>
        <v>7232</v>
      </c>
      <c r="AR61" s="59">
        <f t="shared" si="38"/>
        <v>13275</v>
      </c>
      <c r="AS61" s="59">
        <f t="shared" si="38"/>
        <v>397</v>
      </c>
      <c r="AT61" s="59">
        <f>SUM(AT11:AT60)</f>
        <v>6183</v>
      </c>
      <c r="AU61" s="59">
        <f t="shared" si="38"/>
        <v>110</v>
      </c>
      <c r="AV61" s="59">
        <f t="shared" si="38"/>
        <v>70</v>
      </c>
      <c r="AW61" s="59">
        <f t="shared" si="38"/>
        <v>180</v>
      </c>
      <c r="AX61" s="59">
        <f t="shared" si="38"/>
        <v>1364</v>
      </c>
      <c r="AY61" s="59">
        <f t="shared" si="38"/>
        <v>1788</v>
      </c>
      <c r="AZ61" s="59">
        <f t="shared" si="38"/>
        <v>3152</v>
      </c>
      <c r="BA61" s="52">
        <f t="shared" si="20"/>
        <v>2551</v>
      </c>
      <c r="BB61" s="59">
        <f t="shared" si="38"/>
        <v>101</v>
      </c>
      <c r="BC61" s="59">
        <f t="shared" si="38"/>
        <v>124</v>
      </c>
      <c r="BD61" s="59">
        <f t="shared" si="38"/>
        <v>225</v>
      </c>
      <c r="BE61" s="59">
        <f t="shared" si="38"/>
        <v>356</v>
      </c>
      <c r="BF61" s="59">
        <f t="shared" si="38"/>
        <v>267</v>
      </c>
      <c r="BG61" s="59">
        <f t="shared" si="38"/>
        <v>623</v>
      </c>
      <c r="BH61" s="59">
        <f t="shared" si="38"/>
        <v>3074</v>
      </c>
      <c r="BI61" s="59">
        <f t="shared" si="38"/>
        <v>3950</v>
      </c>
      <c r="BJ61" s="59">
        <f t="shared" si="38"/>
        <v>7024</v>
      </c>
      <c r="BK61" s="52">
        <f t="shared" si="23"/>
        <v>7024</v>
      </c>
    </row>
    <row r="62" spans="1:63" s="11" customFormat="1" x14ac:dyDescent="0.25">
      <c r="A62" s="465" t="s">
        <v>134</v>
      </c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5"/>
      <c r="N62" s="465"/>
      <c r="O62" s="465"/>
      <c r="P62" s="465"/>
      <c r="Q62" s="465"/>
      <c r="R62" s="465"/>
      <c r="S62" s="465"/>
      <c r="T62" s="465"/>
      <c r="U62" s="465"/>
      <c r="V62" s="465"/>
      <c r="W62" s="465"/>
      <c r="X62" s="425"/>
      <c r="Y62" s="425"/>
    </row>
    <row r="63" spans="1:63" s="11" customFormat="1" x14ac:dyDescent="0.25">
      <c r="A63" s="21"/>
      <c r="B63" s="20"/>
      <c r="C63" s="20"/>
      <c r="D63" s="20"/>
      <c r="E63" s="4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40"/>
      <c r="AH63" s="20"/>
      <c r="AI63" s="20"/>
    </row>
    <row r="64" spans="1:63" s="11" customFormat="1" x14ac:dyDescent="0.25">
      <c r="A64" s="21"/>
      <c r="B64" s="20"/>
      <c r="C64" s="20"/>
      <c r="D64" s="20"/>
      <c r="E64" s="4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40"/>
    </row>
    <row r="65" spans="1:25" s="11" customFormat="1" x14ac:dyDescent="0.25">
      <c r="A65" s="21"/>
      <c r="B65" s="20"/>
      <c r="C65" s="20"/>
      <c r="D65" s="20"/>
      <c r="E65" s="4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5" s="11" customFormat="1" x14ac:dyDescent="0.25">
      <c r="A66" s="21"/>
      <c r="B66" s="20"/>
      <c r="C66" s="20"/>
      <c r="D66" s="20"/>
      <c r="E66" s="4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40"/>
    </row>
    <row r="67" spans="1:25" s="11" customFormat="1" x14ac:dyDescent="0.25">
      <c r="A67" s="21"/>
      <c r="B67" s="20"/>
      <c r="C67" s="20"/>
      <c r="D67" s="20"/>
      <c r="E67" s="4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40"/>
    </row>
    <row r="68" spans="1:25" s="11" customFormat="1" x14ac:dyDescent="0.25">
      <c r="A68" s="21"/>
      <c r="B68" s="20"/>
      <c r="C68" s="20"/>
      <c r="D68" s="20"/>
      <c r="E68" s="4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40"/>
    </row>
    <row r="69" spans="1:25" s="11" customFormat="1" x14ac:dyDescent="0.25">
      <c r="A69" s="21"/>
      <c r="B69" s="20"/>
      <c r="C69" s="20"/>
      <c r="D69" s="20"/>
      <c r="E69" s="4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40"/>
    </row>
    <row r="70" spans="1:25" s="11" customFormat="1" x14ac:dyDescent="0.25">
      <c r="A70" s="21"/>
      <c r="B70" s="20"/>
      <c r="C70" s="20"/>
      <c r="D70" s="20"/>
      <c r="E70" s="4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40"/>
    </row>
    <row r="71" spans="1:25" s="11" customFormat="1" x14ac:dyDescent="0.25">
      <c r="A71" s="21"/>
      <c r="B71" s="20"/>
      <c r="C71" s="20"/>
      <c r="D71" s="20"/>
      <c r="E71" s="4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40"/>
    </row>
    <row r="72" spans="1:25" s="11" customFormat="1" x14ac:dyDescent="0.25">
      <c r="A72" s="21"/>
      <c r="B72" s="20"/>
      <c r="C72" s="20"/>
      <c r="D72" s="20"/>
      <c r="E72" s="4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40"/>
    </row>
    <row r="73" spans="1:25" s="11" customFormat="1" x14ac:dyDescent="0.25">
      <c r="A73" s="21"/>
      <c r="B73" s="20"/>
      <c r="C73" s="20"/>
      <c r="D73" s="20"/>
      <c r="E73" s="4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40"/>
    </row>
    <row r="74" spans="1:25" s="11" customFormat="1" x14ac:dyDescent="0.25">
      <c r="A74" s="21"/>
      <c r="B74" s="20"/>
      <c r="C74" s="20"/>
      <c r="D74" s="20"/>
      <c r="E74" s="4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40"/>
    </row>
    <row r="75" spans="1:25" s="11" customFormat="1" x14ac:dyDescent="0.25">
      <c r="A75" s="21"/>
      <c r="B75" s="20"/>
      <c r="C75" s="20"/>
      <c r="D75" s="20"/>
      <c r="E75" s="4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40"/>
    </row>
    <row r="76" spans="1:25" s="11" customFormat="1" x14ac:dyDescent="0.25">
      <c r="A76" s="21"/>
      <c r="B76" s="20"/>
      <c r="C76" s="20"/>
      <c r="D76" s="20"/>
      <c r="E76" s="4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40"/>
    </row>
    <row r="77" spans="1:25" s="11" customFormat="1" x14ac:dyDescent="0.25">
      <c r="A77" s="21"/>
      <c r="B77" s="20"/>
      <c r="C77" s="20"/>
      <c r="D77" s="20"/>
      <c r="E77" s="4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40"/>
    </row>
    <row r="78" spans="1:25" s="11" customFormat="1" x14ac:dyDescent="0.25">
      <c r="A78" s="21"/>
      <c r="B78" s="20"/>
      <c r="C78" s="20"/>
      <c r="D78" s="20"/>
      <c r="E78" s="4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40"/>
    </row>
    <row r="79" spans="1:25" s="11" customFormat="1" x14ac:dyDescent="0.25">
      <c r="A79" s="21"/>
      <c r="B79" s="20"/>
      <c r="C79" s="20"/>
      <c r="D79" s="20"/>
      <c r="E79" s="4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40"/>
    </row>
    <row r="80" spans="1:25" s="11" customFormat="1" x14ac:dyDescent="0.25">
      <c r="A80" s="21"/>
      <c r="B80" s="20"/>
      <c r="C80" s="20"/>
      <c r="D80" s="20"/>
      <c r="E80" s="4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40"/>
    </row>
    <row r="81" spans="1:25" s="11" customFormat="1" x14ac:dyDescent="0.25">
      <c r="A81" s="21"/>
      <c r="B81" s="20"/>
      <c r="C81" s="20"/>
      <c r="D81" s="20"/>
      <c r="E81" s="4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40"/>
    </row>
    <row r="82" spans="1:25" s="11" customFormat="1" x14ac:dyDescent="0.25">
      <c r="A82" s="21"/>
      <c r="B82" s="20"/>
      <c r="C82" s="20"/>
      <c r="D82" s="20"/>
      <c r="E82" s="4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40"/>
    </row>
    <row r="83" spans="1:25" s="11" customFormat="1" x14ac:dyDescent="0.25">
      <c r="A83" s="21"/>
      <c r="B83" s="20"/>
      <c r="C83" s="20"/>
      <c r="D83" s="20"/>
      <c r="E83" s="4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40"/>
    </row>
    <row r="84" spans="1:25" s="11" customFormat="1" x14ac:dyDescent="0.25">
      <c r="A84" s="21"/>
      <c r="B84" s="20"/>
      <c r="C84" s="20"/>
      <c r="D84" s="20"/>
      <c r="E84" s="4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40"/>
    </row>
    <row r="85" spans="1:25" s="11" customFormat="1" x14ac:dyDescent="0.25">
      <c r="A85" s="21"/>
      <c r="B85" s="20"/>
      <c r="C85" s="20"/>
      <c r="D85" s="20"/>
      <c r="E85" s="4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40"/>
    </row>
    <row r="86" spans="1:25" s="11" customFormat="1" x14ac:dyDescent="0.25">
      <c r="A86" s="21"/>
      <c r="B86" s="20"/>
      <c r="C86" s="20"/>
      <c r="D86" s="20"/>
      <c r="E86" s="4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40"/>
    </row>
    <row r="87" spans="1:25" s="11" customFormat="1" x14ac:dyDescent="0.25">
      <c r="A87" s="21"/>
      <c r="B87" s="20"/>
      <c r="C87" s="20"/>
      <c r="D87" s="20"/>
      <c r="E87" s="4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40"/>
    </row>
    <row r="88" spans="1:25" s="11" customFormat="1" x14ac:dyDescent="0.25">
      <c r="A88" s="21"/>
      <c r="B88" s="20"/>
      <c r="C88" s="20"/>
      <c r="D88" s="20"/>
      <c r="E88" s="4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40"/>
    </row>
    <row r="89" spans="1:25" s="11" customFormat="1" x14ac:dyDescent="0.25">
      <c r="A89" s="21"/>
      <c r="B89" s="20"/>
      <c r="C89" s="20"/>
      <c r="D89" s="20"/>
      <c r="E89" s="4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40"/>
    </row>
    <row r="90" spans="1:25" s="11" customFormat="1" x14ac:dyDescent="0.25">
      <c r="A90" s="21"/>
      <c r="B90" s="20"/>
      <c r="C90" s="20"/>
      <c r="D90" s="20"/>
      <c r="E90" s="4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40"/>
    </row>
    <row r="91" spans="1:25" s="11" customFormat="1" x14ac:dyDescent="0.25">
      <c r="A91" s="21"/>
      <c r="B91" s="20"/>
      <c r="C91" s="20"/>
      <c r="D91" s="20"/>
      <c r="E91" s="4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40"/>
    </row>
    <row r="92" spans="1:25" s="11" customFormat="1" x14ac:dyDescent="0.25">
      <c r="A92" s="21"/>
      <c r="B92" s="20"/>
      <c r="C92" s="20"/>
      <c r="D92" s="20"/>
      <c r="E92" s="4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40"/>
    </row>
    <row r="93" spans="1:25" s="11" customFormat="1" x14ac:dyDescent="0.25">
      <c r="A93" s="21"/>
      <c r="B93" s="20"/>
      <c r="C93" s="20"/>
      <c r="D93" s="20"/>
      <c r="E93" s="4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40"/>
    </row>
    <row r="94" spans="1:25" s="11" customFormat="1" x14ac:dyDescent="0.25">
      <c r="A94" s="21"/>
      <c r="B94" s="20"/>
      <c r="C94" s="20"/>
      <c r="D94" s="20"/>
      <c r="E94" s="4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40"/>
    </row>
    <row r="95" spans="1:25" s="11" customFormat="1" x14ac:dyDescent="0.25">
      <c r="A95" s="21"/>
      <c r="B95" s="20"/>
      <c r="C95" s="20"/>
      <c r="D95" s="20"/>
      <c r="E95" s="4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40"/>
    </row>
    <row r="96" spans="1:25" s="11" customFormat="1" x14ac:dyDescent="0.25">
      <c r="A96" s="21"/>
      <c r="B96" s="20"/>
      <c r="C96" s="20"/>
      <c r="D96" s="20"/>
      <c r="E96" s="4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40"/>
    </row>
    <row r="97" spans="1:25" s="11" customFormat="1" x14ac:dyDescent="0.25">
      <c r="A97" s="21"/>
      <c r="B97" s="20"/>
      <c r="C97" s="20"/>
      <c r="D97" s="20"/>
      <c r="E97" s="4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40"/>
    </row>
    <row r="98" spans="1:25" s="11" customFormat="1" x14ac:dyDescent="0.25">
      <c r="A98" s="21"/>
      <c r="B98" s="20"/>
      <c r="C98" s="20"/>
      <c r="D98" s="20"/>
      <c r="E98" s="4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40"/>
    </row>
    <row r="99" spans="1:25" s="11" customFormat="1" x14ac:dyDescent="0.25">
      <c r="A99" s="21"/>
      <c r="B99" s="20"/>
      <c r="C99" s="20"/>
      <c r="D99" s="20"/>
      <c r="E99" s="4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40"/>
    </row>
    <row r="100" spans="1:25" s="11" customFormat="1" x14ac:dyDescent="0.25">
      <c r="A100" s="21"/>
      <c r="B100" s="20"/>
      <c r="C100" s="20"/>
      <c r="D100" s="20"/>
      <c r="E100" s="4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40"/>
    </row>
    <row r="101" spans="1:25" s="11" customFormat="1" x14ac:dyDescent="0.25">
      <c r="A101" s="21"/>
      <c r="B101" s="20"/>
      <c r="C101" s="20"/>
      <c r="D101" s="20"/>
      <c r="E101" s="4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40"/>
    </row>
    <row r="102" spans="1:25" s="11" customFormat="1" x14ac:dyDescent="0.25">
      <c r="A102" s="21"/>
      <c r="B102" s="20"/>
      <c r="C102" s="20"/>
      <c r="D102" s="20"/>
      <c r="E102" s="4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40"/>
    </row>
    <row r="103" spans="1:25" s="11" customFormat="1" x14ac:dyDescent="0.25">
      <c r="A103" s="21"/>
      <c r="B103" s="20"/>
      <c r="C103" s="20"/>
      <c r="D103" s="20"/>
      <c r="E103" s="4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40"/>
    </row>
    <row r="104" spans="1:25" s="11" customFormat="1" x14ac:dyDescent="0.25">
      <c r="A104" s="21"/>
      <c r="B104" s="20"/>
      <c r="C104" s="20"/>
      <c r="D104" s="20"/>
      <c r="E104" s="4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40"/>
    </row>
    <row r="105" spans="1:25" s="11" customFormat="1" x14ac:dyDescent="0.25">
      <c r="A105" s="21"/>
      <c r="B105" s="20"/>
      <c r="C105" s="20"/>
      <c r="D105" s="20"/>
      <c r="E105" s="4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40"/>
    </row>
    <row r="106" spans="1:25" s="11" customFormat="1" x14ac:dyDescent="0.25">
      <c r="A106" s="21"/>
      <c r="B106" s="20"/>
      <c r="C106" s="20"/>
      <c r="D106" s="20"/>
      <c r="E106" s="4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40"/>
    </row>
    <row r="107" spans="1:25" s="11" customFormat="1" x14ac:dyDescent="0.25">
      <c r="A107" s="21"/>
      <c r="B107" s="20"/>
      <c r="C107" s="20"/>
      <c r="D107" s="20"/>
      <c r="E107" s="4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40"/>
    </row>
    <row r="108" spans="1:25" s="11" customFormat="1" x14ac:dyDescent="0.25">
      <c r="A108" s="21"/>
      <c r="B108" s="20"/>
      <c r="C108" s="20"/>
      <c r="D108" s="20"/>
      <c r="E108" s="4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40"/>
    </row>
    <row r="109" spans="1:25" s="11" customFormat="1" x14ac:dyDescent="0.25">
      <c r="A109" s="21"/>
      <c r="B109" s="20"/>
      <c r="C109" s="20"/>
      <c r="D109" s="20"/>
      <c r="E109" s="4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40"/>
    </row>
    <row r="110" spans="1:25" s="11" customFormat="1" x14ac:dyDescent="0.25">
      <c r="A110" s="21"/>
      <c r="B110" s="20"/>
      <c r="C110" s="20"/>
      <c r="D110" s="20"/>
      <c r="E110" s="4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40"/>
    </row>
    <row r="111" spans="1:25" s="11" customFormat="1" x14ac:dyDescent="0.25">
      <c r="A111" s="21"/>
      <c r="B111" s="20"/>
      <c r="C111" s="20"/>
      <c r="D111" s="20"/>
      <c r="E111" s="4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40"/>
    </row>
    <row r="112" spans="1:25" s="11" customFormat="1" x14ac:dyDescent="0.25">
      <c r="A112" s="21"/>
      <c r="B112" s="20"/>
      <c r="C112" s="20"/>
      <c r="D112" s="20"/>
      <c r="E112" s="4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40"/>
    </row>
    <row r="113" spans="1:25" s="11" customFormat="1" x14ac:dyDescent="0.25">
      <c r="A113" s="21"/>
      <c r="B113" s="20"/>
      <c r="C113" s="20"/>
      <c r="D113" s="20"/>
      <c r="E113" s="4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40"/>
    </row>
    <row r="114" spans="1:25" s="11" customFormat="1" x14ac:dyDescent="0.25">
      <c r="A114" s="21"/>
      <c r="B114" s="20"/>
      <c r="C114" s="20"/>
      <c r="D114" s="20"/>
      <c r="E114" s="4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40"/>
    </row>
    <row r="115" spans="1:25" s="11" customFormat="1" x14ac:dyDescent="0.25">
      <c r="A115" s="21"/>
      <c r="B115" s="20"/>
      <c r="C115" s="20"/>
      <c r="D115" s="20"/>
      <c r="E115" s="4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40"/>
    </row>
    <row r="116" spans="1:25" s="11" customFormat="1" x14ac:dyDescent="0.25">
      <c r="A116" s="21"/>
      <c r="B116" s="20"/>
      <c r="C116" s="20"/>
      <c r="D116" s="20"/>
      <c r="E116" s="4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40"/>
    </row>
    <row r="117" spans="1:25" s="11" customFormat="1" x14ac:dyDescent="0.25">
      <c r="A117" s="21"/>
      <c r="B117" s="20"/>
      <c r="C117" s="20"/>
      <c r="D117" s="20"/>
      <c r="E117" s="4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40"/>
    </row>
    <row r="118" spans="1:25" s="11" customFormat="1" x14ac:dyDescent="0.25">
      <c r="A118" s="21"/>
      <c r="B118" s="20"/>
      <c r="C118" s="20"/>
      <c r="D118" s="20"/>
      <c r="E118" s="4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40"/>
    </row>
    <row r="119" spans="1:25" s="11" customFormat="1" x14ac:dyDescent="0.25">
      <c r="A119" s="21"/>
      <c r="B119" s="20"/>
      <c r="C119" s="20"/>
      <c r="D119" s="20"/>
      <c r="E119" s="4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40"/>
    </row>
    <row r="120" spans="1:25" s="11" customFormat="1" x14ac:dyDescent="0.25">
      <c r="A120" s="21"/>
      <c r="B120" s="20"/>
      <c r="C120" s="20"/>
      <c r="D120" s="20"/>
      <c r="E120" s="4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40"/>
    </row>
    <row r="121" spans="1:25" s="11" customFormat="1" x14ac:dyDescent="0.25">
      <c r="A121" s="21"/>
      <c r="B121" s="20"/>
      <c r="C121" s="20"/>
      <c r="D121" s="20"/>
      <c r="E121" s="4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40"/>
    </row>
    <row r="122" spans="1:25" s="11" customFormat="1" x14ac:dyDescent="0.25">
      <c r="A122" s="21"/>
      <c r="B122" s="20"/>
      <c r="C122" s="20"/>
      <c r="D122" s="20"/>
      <c r="E122" s="4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40"/>
    </row>
    <row r="123" spans="1:25" s="11" customFormat="1" x14ac:dyDescent="0.25">
      <c r="A123" s="21"/>
      <c r="B123" s="20"/>
      <c r="C123" s="20"/>
      <c r="D123" s="20"/>
      <c r="E123" s="4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40"/>
    </row>
    <row r="124" spans="1:25" s="11" customFormat="1" x14ac:dyDescent="0.25">
      <c r="A124" s="21"/>
      <c r="B124" s="20"/>
      <c r="C124" s="20"/>
      <c r="D124" s="20"/>
      <c r="E124" s="4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40"/>
    </row>
    <row r="125" spans="1:25" s="11" customFormat="1" x14ac:dyDescent="0.25">
      <c r="A125" s="21"/>
      <c r="B125" s="20"/>
      <c r="C125" s="20"/>
      <c r="D125" s="20"/>
      <c r="E125" s="4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40"/>
    </row>
    <row r="126" spans="1:25" s="11" customFormat="1" x14ac:dyDescent="0.25">
      <c r="A126" s="21"/>
      <c r="B126" s="20"/>
      <c r="C126" s="20"/>
      <c r="D126" s="20"/>
      <c r="E126" s="4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40"/>
    </row>
    <row r="127" spans="1:25" s="11" customFormat="1" x14ac:dyDescent="0.25">
      <c r="A127" s="21"/>
      <c r="B127" s="20"/>
      <c r="C127" s="20"/>
      <c r="D127" s="20"/>
      <c r="E127" s="4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40"/>
    </row>
    <row r="128" spans="1:25" s="11" customFormat="1" x14ac:dyDescent="0.25">
      <c r="A128" s="21"/>
      <c r="B128" s="20"/>
      <c r="C128" s="20"/>
      <c r="D128" s="20"/>
      <c r="E128" s="4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40"/>
    </row>
    <row r="129" spans="1:25" s="11" customFormat="1" x14ac:dyDescent="0.25">
      <c r="A129" s="21"/>
      <c r="B129" s="20"/>
      <c r="C129" s="20"/>
      <c r="D129" s="20"/>
      <c r="E129" s="4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40"/>
    </row>
    <row r="130" spans="1:25" s="11" customFormat="1" x14ac:dyDescent="0.25">
      <c r="A130" s="21"/>
      <c r="B130" s="20"/>
      <c r="C130" s="20"/>
      <c r="D130" s="20"/>
      <c r="E130" s="4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40"/>
    </row>
    <row r="131" spans="1:25" s="11" customFormat="1" x14ac:dyDescent="0.25">
      <c r="A131" s="21"/>
      <c r="B131" s="20"/>
      <c r="C131" s="20"/>
      <c r="D131" s="20"/>
      <c r="E131" s="4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40"/>
    </row>
    <row r="132" spans="1:25" s="11" customFormat="1" x14ac:dyDescent="0.25">
      <c r="A132" s="21"/>
      <c r="B132" s="20"/>
      <c r="C132" s="20"/>
      <c r="D132" s="20"/>
      <c r="E132" s="4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40"/>
    </row>
    <row r="133" spans="1:25" s="11" customFormat="1" x14ac:dyDescent="0.25">
      <c r="A133" s="21"/>
      <c r="B133" s="20"/>
      <c r="C133" s="20"/>
      <c r="D133" s="20"/>
      <c r="E133" s="4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40"/>
    </row>
    <row r="134" spans="1:25" s="11" customFormat="1" x14ac:dyDescent="0.25">
      <c r="A134" s="21"/>
      <c r="B134" s="20"/>
      <c r="C134" s="20"/>
      <c r="D134" s="20"/>
      <c r="E134" s="4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40"/>
    </row>
    <row r="135" spans="1:25" s="11" customFormat="1" x14ac:dyDescent="0.25">
      <c r="A135" s="21"/>
      <c r="B135" s="20"/>
      <c r="C135" s="20"/>
      <c r="D135" s="20"/>
      <c r="E135" s="4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40"/>
    </row>
    <row r="136" spans="1:25" s="11" customFormat="1" x14ac:dyDescent="0.25">
      <c r="A136" s="21"/>
      <c r="B136" s="20"/>
      <c r="C136" s="20"/>
      <c r="D136" s="20"/>
      <c r="E136" s="4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40"/>
    </row>
    <row r="137" spans="1:25" s="11" customFormat="1" x14ac:dyDescent="0.25">
      <c r="A137" s="21"/>
      <c r="B137" s="20"/>
      <c r="C137" s="20"/>
      <c r="D137" s="20"/>
      <c r="E137" s="4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40"/>
    </row>
    <row r="138" spans="1:25" s="11" customFormat="1" x14ac:dyDescent="0.25">
      <c r="A138" s="21"/>
      <c r="B138" s="20"/>
      <c r="C138" s="20"/>
      <c r="D138" s="20"/>
      <c r="E138" s="4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40"/>
    </row>
    <row r="139" spans="1:25" s="11" customFormat="1" x14ac:dyDescent="0.25">
      <c r="A139" s="21"/>
      <c r="B139" s="20"/>
      <c r="C139" s="20"/>
      <c r="D139" s="20"/>
      <c r="E139" s="4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40"/>
    </row>
    <row r="140" spans="1:25" s="11" customFormat="1" x14ac:dyDescent="0.25">
      <c r="A140" s="21"/>
      <c r="B140" s="20"/>
      <c r="C140" s="20"/>
      <c r="D140" s="20"/>
      <c r="E140" s="4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40"/>
    </row>
    <row r="141" spans="1:25" s="11" customFormat="1" x14ac:dyDescent="0.25">
      <c r="A141" s="21"/>
      <c r="B141" s="20"/>
      <c r="C141" s="20"/>
      <c r="D141" s="20"/>
      <c r="E141" s="4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40"/>
    </row>
    <row r="142" spans="1:25" s="11" customFormat="1" x14ac:dyDescent="0.25">
      <c r="A142" s="21"/>
      <c r="B142" s="20"/>
      <c r="C142" s="20"/>
      <c r="D142" s="20"/>
      <c r="E142" s="4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40"/>
    </row>
    <row r="143" spans="1:25" s="11" customFormat="1" x14ac:dyDescent="0.25">
      <c r="A143" s="21"/>
      <c r="B143" s="20"/>
      <c r="C143" s="20"/>
      <c r="D143" s="20"/>
      <c r="E143" s="4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40"/>
    </row>
    <row r="144" spans="1:25" s="11" customFormat="1" x14ac:dyDescent="0.25">
      <c r="A144" s="21"/>
      <c r="B144" s="20"/>
      <c r="C144" s="20"/>
      <c r="D144" s="20"/>
      <c r="E144" s="4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40"/>
    </row>
    <row r="145" spans="1:25" s="11" customFormat="1" x14ac:dyDescent="0.25">
      <c r="A145" s="21"/>
      <c r="B145" s="20"/>
      <c r="C145" s="20"/>
      <c r="D145" s="20"/>
      <c r="E145" s="4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40"/>
    </row>
    <row r="146" spans="1:25" s="11" customFormat="1" x14ac:dyDescent="0.25">
      <c r="A146" s="21"/>
      <c r="B146" s="20"/>
      <c r="C146" s="20"/>
      <c r="D146" s="20"/>
      <c r="E146" s="4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40"/>
    </row>
    <row r="147" spans="1:25" s="11" customFormat="1" x14ac:dyDescent="0.25">
      <c r="A147" s="21"/>
      <c r="B147" s="20"/>
      <c r="C147" s="20"/>
      <c r="D147" s="20"/>
      <c r="E147" s="4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40"/>
    </row>
    <row r="148" spans="1:25" s="11" customFormat="1" x14ac:dyDescent="0.25">
      <c r="A148" s="21"/>
      <c r="B148" s="20"/>
      <c r="C148" s="20"/>
      <c r="D148" s="20"/>
      <c r="E148" s="4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40"/>
    </row>
    <row r="149" spans="1:25" s="11" customFormat="1" x14ac:dyDescent="0.25">
      <c r="A149" s="21"/>
      <c r="B149" s="20"/>
      <c r="C149" s="20"/>
      <c r="D149" s="20"/>
      <c r="E149" s="4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40"/>
    </row>
    <row r="150" spans="1:25" s="11" customFormat="1" x14ac:dyDescent="0.25">
      <c r="A150" s="21"/>
      <c r="B150" s="20"/>
      <c r="C150" s="20"/>
      <c r="D150" s="20"/>
      <c r="E150" s="4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40"/>
    </row>
    <row r="151" spans="1:25" s="11" customFormat="1" x14ac:dyDescent="0.25">
      <c r="A151" s="21"/>
      <c r="B151" s="20"/>
      <c r="C151" s="20"/>
      <c r="D151" s="20"/>
      <c r="E151" s="4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40"/>
    </row>
    <row r="152" spans="1:25" s="11" customFormat="1" x14ac:dyDescent="0.25">
      <c r="A152" s="21"/>
      <c r="B152" s="20"/>
      <c r="C152" s="20"/>
      <c r="D152" s="20"/>
      <c r="E152" s="4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40"/>
    </row>
    <row r="153" spans="1:25" s="11" customFormat="1" x14ac:dyDescent="0.25">
      <c r="A153" s="21"/>
      <c r="B153" s="20"/>
      <c r="C153" s="20"/>
      <c r="D153" s="20"/>
      <c r="E153" s="4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40"/>
    </row>
    <row r="154" spans="1:25" s="11" customFormat="1" x14ac:dyDescent="0.25">
      <c r="A154" s="21"/>
      <c r="B154" s="20"/>
      <c r="C154" s="20"/>
      <c r="D154" s="20"/>
      <c r="E154" s="4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40"/>
    </row>
    <row r="155" spans="1:25" s="11" customFormat="1" x14ac:dyDescent="0.25">
      <c r="A155" s="21"/>
      <c r="B155" s="20"/>
      <c r="C155" s="20"/>
      <c r="D155" s="20"/>
      <c r="E155" s="4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40"/>
    </row>
    <row r="156" spans="1:25" s="11" customFormat="1" x14ac:dyDescent="0.25">
      <c r="A156" s="21"/>
      <c r="B156" s="20"/>
      <c r="C156" s="20"/>
      <c r="D156" s="20"/>
      <c r="E156" s="4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40"/>
    </row>
    <row r="157" spans="1:25" s="11" customFormat="1" x14ac:dyDescent="0.25">
      <c r="A157" s="21"/>
      <c r="B157" s="20"/>
      <c r="C157" s="20"/>
      <c r="D157" s="20"/>
      <c r="E157" s="4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40"/>
    </row>
    <row r="158" spans="1:25" s="11" customFormat="1" x14ac:dyDescent="0.25">
      <c r="A158" s="21"/>
      <c r="B158" s="20"/>
      <c r="C158" s="20"/>
      <c r="D158" s="20"/>
      <c r="E158" s="4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40"/>
    </row>
    <row r="159" spans="1:25" s="11" customFormat="1" x14ac:dyDescent="0.25">
      <c r="A159" s="21"/>
      <c r="B159" s="20"/>
      <c r="C159" s="20"/>
      <c r="D159" s="20"/>
      <c r="E159" s="4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40"/>
    </row>
    <row r="160" spans="1:25" s="11" customFormat="1" x14ac:dyDescent="0.25">
      <c r="A160" s="21"/>
      <c r="B160" s="20"/>
      <c r="C160" s="20"/>
      <c r="D160" s="20"/>
      <c r="E160" s="4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40"/>
    </row>
    <row r="161" spans="1:25" s="11" customFormat="1" x14ac:dyDescent="0.25">
      <c r="A161" s="21"/>
      <c r="B161" s="20"/>
      <c r="C161" s="20"/>
      <c r="D161" s="20"/>
      <c r="E161" s="4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40"/>
    </row>
    <row r="162" spans="1:25" s="11" customFormat="1" x14ac:dyDescent="0.25">
      <c r="A162" s="21"/>
      <c r="B162" s="20"/>
      <c r="C162" s="20"/>
      <c r="D162" s="20"/>
      <c r="E162" s="4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40"/>
    </row>
    <row r="163" spans="1:25" s="11" customFormat="1" x14ac:dyDescent="0.25">
      <c r="A163" s="21"/>
      <c r="B163" s="20"/>
      <c r="C163" s="20"/>
      <c r="D163" s="20"/>
      <c r="E163" s="4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40"/>
    </row>
    <row r="164" spans="1:25" s="11" customFormat="1" x14ac:dyDescent="0.25">
      <c r="A164" s="21"/>
      <c r="B164" s="20"/>
      <c r="C164" s="20"/>
      <c r="D164" s="20"/>
      <c r="E164" s="4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40"/>
    </row>
    <row r="165" spans="1:25" s="11" customFormat="1" x14ac:dyDescent="0.25">
      <c r="A165" s="21"/>
      <c r="B165" s="20"/>
      <c r="C165" s="20"/>
      <c r="D165" s="20"/>
      <c r="E165" s="4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40"/>
    </row>
    <row r="166" spans="1:25" s="11" customFormat="1" x14ac:dyDescent="0.25">
      <c r="A166" s="21"/>
      <c r="B166" s="20"/>
      <c r="C166" s="20"/>
      <c r="D166" s="20"/>
      <c r="E166" s="4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40"/>
    </row>
    <row r="167" spans="1:25" s="11" customFormat="1" x14ac:dyDescent="0.25">
      <c r="A167" s="21"/>
      <c r="B167" s="20"/>
      <c r="C167" s="20"/>
      <c r="D167" s="20"/>
      <c r="E167" s="4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40"/>
    </row>
    <row r="168" spans="1:25" s="11" customFormat="1" x14ac:dyDescent="0.25">
      <c r="A168" s="21"/>
      <c r="B168" s="20"/>
      <c r="C168" s="20"/>
      <c r="D168" s="20"/>
      <c r="E168" s="4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40"/>
    </row>
    <row r="169" spans="1:25" s="11" customFormat="1" x14ac:dyDescent="0.25">
      <c r="A169" s="21"/>
      <c r="B169" s="20"/>
      <c r="C169" s="20"/>
      <c r="D169" s="20"/>
      <c r="E169" s="4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40"/>
    </row>
    <row r="170" spans="1:25" s="11" customFormat="1" x14ac:dyDescent="0.25">
      <c r="A170" s="21"/>
      <c r="B170" s="20"/>
      <c r="C170" s="20"/>
      <c r="D170" s="20"/>
      <c r="E170" s="4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40"/>
    </row>
    <row r="171" spans="1:25" s="11" customFormat="1" x14ac:dyDescent="0.25">
      <c r="A171" s="21"/>
      <c r="B171" s="20"/>
      <c r="C171" s="20"/>
      <c r="D171" s="20"/>
      <c r="E171" s="4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40"/>
    </row>
    <row r="172" spans="1:25" s="11" customFormat="1" x14ac:dyDescent="0.25">
      <c r="A172" s="21"/>
      <c r="B172" s="20"/>
      <c r="C172" s="20"/>
      <c r="D172" s="20"/>
      <c r="E172" s="4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40"/>
    </row>
    <row r="173" spans="1:25" s="11" customFormat="1" x14ac:dyDescent="0.25">
      <c r="A173" s="21"/>
      <c r="B173" s="20"/>
      <c r="C173" s="20"/>
      <c r="D173" s="20"/>
      <c r="E173" s="4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40"/>
    </row>
    <row r="174" spans="1:25" s="11" customFormat="1" x14ac:dyDescent="0.25">
      <c r="A174" s="21"/>
      <c r="B174" s="20"/>
      <c r="C174" s="20"/>
      <c r="D174" s="20"/>
      <c r="E174" s="4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40"/>
    </row>
    <row r="175" spans="1:25" s="11" customFormat="1" x14ac:dyDescent="0.25">
      <c r="A175" s="21"/>
      <c r="B175" s="20"/>
      <c r="C175" s="20"/>
      <c r="D175" s="20"/>
      <c r="E175" s="4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40"/>
    </row>
    <row r="176" spans="1:25" s="11" customFormat="1" x14ac:dyDescent="0.25">
      <c r="A176" s="21"/>
      <c r="B176" s="20"/>
      <c r="C176" s="20"/>
      <c r="D176" s="20"/>
      <c r="E176" s="4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40"/>
    </row>
    <row r="177" spans="1:25" s="11" customFormat="1" x14ac:dyDescent="0.25">
      <c r="A177" s="21"/>
      <c r="B177" s="20"/>
      <c r="C177" s="20"/>
      <c r="D177" s="20"/>
      <c r="E177" s="4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40"/>
    </row>
    <row r="178" spans="1:25" s="11" customFormat="1" x14ac:dyDescent="0.25">
      <c r="A178" s="21"/>
      <c r="B178" s="20"/>
      <c r="C178" s="20"/>
      <c r="D178" s="20"/>
      <c r="E178" s="4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40"/>
    </row>
    <row r="179" spans="1:25" s="11" customFormat="1" x14ac:dyDescent="0.25">
      <c r="A179" s="21"/>
      <c r="B179" s="20"/>
      <c r="C179" s="20"/>
      <c r="D179" s="20"/>
      <c r="E179" s="4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40"/>
    </row>
    <row r="180" spans="1:25" s="11" customFormat="1" x14ac:dyDescent="0.25">
      <c r="A180" s="21"/>
      <c r="B180" s="20"/>
      <c r="C180" s="20"/>
      <c r="D180" s="20"/>
      <c r="E180" s="4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40"/>
    </row>
    <row r="181" spans="1:25" s="11" customFormat="1" x14ac:dyDescent="0.25">
      <c r="A181" s="21"/>
      <c r="B181" s="20"/>
      <c r="C181" s="20"/>
      <c r="D181" s="20"/>
      <c r="E181" s="4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40"/>
    </row>
    <row r="182" spans="1:25" s="11" customFormat="1" x14ac:dyDescent="0.25">
      <c r="A182" s="21"/>
      <c r="B182" s="20"/>
      <c r="C182" s="20"/>
      <c r="D182" s="20"/>
      <c r="E182" s="4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40"/>
    </row>
    <row r="183" spans="1:25" s="11" customFormat="1" x14ac:dyDescent="0.25">
      <c r="A183" s="21"/>
      <c r="B183" s="20"/>
      <c r="C183" s="20"/>
      <c r="D183" s="20"/>
      <c r="E183" s="4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40"/>
    </row>
    <row r="184" spans="1:25" s="11" customFormat="1" x14ac:dyDescent="0.25">
      <c r="A184" s="21"/>
      <c r="B184" s="20"/>
      <c r="C184" s="20"/>
      <c r="D184" s="20"/>
      <c r="E184" s="4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40"/>
    </row>
    <row r="185" spans="1:25" s="11" customFormat="1" x14ac:dyDescent="0.25">
      <c r="A185" s="21"/>
      <c r="B185" s="20"/>
      <c r="C185" s="20"/>
      <c r="D185" s="20"/>
      <c r="E185" s="4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40"/>
    </row>
    <row r="186" spans="1:25" s="11" customFormat="1" x14ac:dyDescent="0.25">
      <c r="A186" s="21"/>
      <c r="B186" s="20"/>
      <c r="C186" s="20"/>
      <c r="D186" s="20"/>
      <c r="E186" s="4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40"/>
    </row>
    <row r="187" spans="1:25" s="11" customFormat="1" x14ac:dyDescent="0.25">
      <c r="A187" s="21"/>
      <c r="B187" s="20"/>
      <c r="C187" s="20"/>
      <c r="D187" s="20"/>
      <c r="E187" s="4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40"/>
    </row>
    <row r="188" spans="1:25" s="11" customFormat="1" x14ac:dyDescent="0.25">
      <c r="A188" s="21"/>
      <c r="B188" s="20"/>
      <c r="C188" s="20"/>
      <c r="D188" s="20"/>
      <c r="E188" s="4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40"/>
    </row>
    <row r="189" spans="1:25" s="11" customFormat="1" x14ac:dyDescent="0.25">
      <c r="A189" s="21"/>
      <c r="B189" s="20"/>
      <c r="C189" s="20"/>
      <c r="D189" s="20"/>
      <c r="E189" s="4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40"/>
    </row>
    <row r="190" spans="1:25" s="11" customFormat="1" x14ac:dyDescent="0.25">
      <c r="A190" s="21"/>
      <c r="B190" s="20"/>
      <c r="C190" s="20"/>
      <c r="D190" s="20"/>
      <c r="E190" s="4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40"/>
    </row>
    <row r="191" spans="1:25" s="11" customFormat="1" x14ac:dyDescent="0.25">
      <c r="A191" s="21"/>
      <c r="B191" s="20"/>
      <c r="C191" s="20"/>
      <c r="D191" s="20"/>
      <c r="E191" s="4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40"/>
    </row>
    <row r="192" spans="1:25" s="11" customFormat="1" x14ac:dyDescent="0.25">
      <c r="A192" s="21"/>
      <c r="B192" s="20"/>
      <c r="C192" s="20"/>
      <c r="D192" s="20"/>
      <c r="E192" s="4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40"/>
    </row>
    <row r="193" spans="1:25" s="11" customFormat="1" x14ac:dyDescent="0.25">
      <c r="A193" s="21"/>
      <c r="B193" s="20"/>
      <c r="C193" s="20"/>
      <c r="D193" s="20"/>
      <c r="E193" s="4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40"/>
    </row>
    <row r="194" spans="1:25" s="11" customFormat="1" x14ac:dyDescent="0.25">
      <c r="A194" s="21"/>
      <c r="B194" s="20"/>
      <c r="C194" s="20"/>
      <c r="D194" s="20"/>
      <c r="E194" s="4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40"/>
    </row>
    <row r="195" spans="1:25" s="11" customFormat="1" x14ac:dyDescent="0.25">
      <c r="A195" s="21"/>
      <c r="B195" s="20"/>
      <c r="C195" s="20"/>
      <c r="D195" s="20"/>
      <c r="E195" s="4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40"/>
    </row>
    <row r="196" spans="1:25" s="11" customFormat="1" x14ac:dyDescent="0.25">
      <c r="A196" s="21"/>
      <c r="B196" s="20"/>
      <c r="C196" s="20"/>
      <c r="D196" s="20"/>
      <c r="E196" s="4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40"/>
    </row>
    <row r="197" spans="1:25" s="11" customFormat="1" x14ac:dyDescent="0.25">
      <c r="A197" s="21"/>
      <c r="B197" s="20"/>
      <c r="C197" s="20"/>
      <c r="D197" s="20"/>
      <c r="E197" s="4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40"/>
    </row>
    <row r="198" spans="1:25" s="11" customFormat="1" x14ac:dyDescent="0.25">
      <c r="A198" s="21"/>
      <c r="B198" s="20"/>
      <c r="C198" s="20"/>
      <c r="D198" s="20"/>
      <c r="E198" s="4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40"/>
    </row>
    <row r="199" spans="1:25" s="11" customFormat="1" x14ac:dyDescent="0.25">
      <c r="A199" s="21"/>
      <c r="B199" s="20"/>
      <c r="C199" s="20"/>
      <c r="D199" s="20"/>
      <c r="E199" s="4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40"/>
    </row>
    <row r="200" spans="1:25" s="11" customFormat="1" x14ac:dyDescent="0.25">
      <c r="A200" s="21"/>
      <c r="B200" s="20"/>
      <c r="C200" s="20"/>
      <c r="D200" s="20"/>
      <c r="E200" s="4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40"/>
    </row>
    <row r="201" spans="1:25" s="11" customFormat="1" x14ac:dyDescent="0.25">
      <c r="A201" s="21"/>
      <c r="B201" s="20"/>
      <c r="C201" s="20"/>
      <c r="D201" s="20"/>
      <c r="E201" s="4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40"/>
    </row>
    <row r="202" spans="1:25" s="11" customFormat="1" x14ac:dyDescent="0.25">
      <c r="A202" s="21"/>
      <c r="B202" s="20"/>
      <c r="C202" s="20"/>
      <c r="D202" s="20"/>
      <c r="E202" s="4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40"/>
    </row>
    <row r="203" spans="1:25" s="11" customFormat="1" x14ac:dyDescent="0.25">
      <c r="A203" s="21"/>
      <c r="B203" s="20"/>
      <c r="C203" s="20"/>
      <c r="D203" s="20"/>
      <c r="E203" s="4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40"/>
    </row>
    <row r="204" spans="1:25" s="11" customFormat="1" x14ac:dyDescent="0.25">
      <c r="A204" s="21"/>
      <c r="B204" s="20"/>
      <c r="C204" s="20"/>
      <c r="D204" s="20"/>
      <c r="E204" s="4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40"/>
    </row>
    <row r="205" spans="1:25" s="11" customFormat="1" x14ac:dyDescent="0.25">
      <c r="A205" s="21"/>
      <c r="B205" s="20"/>
      <c r="C205" s="20"/>
      <c r="D205" s="20"/>
      <c r="E205" s="4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40"/>
    </row>
    <row r="206" spans="1:25" s="11" customFormat="1" x14ac:dyDescent="0.25">
      <c r="A206" s="21"/>
      <c r="B206" s="20"/>
      <c r="C206" s="20"/>
      <c r="D206" s="20"/>
      <c r="E206" s="4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40"/>
    </row>
    <row r="207" spans="1:25" s="11" customFormat="1" x14ac:dyDescent="0.25">
      <c r="A207" s="21"/>
      <c r="B207" s="20"/>
      <c r="C207" s="20"/>
      <c r="D207" s="20"/>
      <c r="E207" s="4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40"/>
    </row>
    <row r="208" spans="1:25" s="11" customFormat="1" x14ac:dyDescent="0.25">
      <c r="A208" s="21"/>
      <c r="B208" s="20"/>
      <c r="C208" s="20"/>
      <c r="D208" s="20"/>
      <c r="E208" s="4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40"/>
    </row>
    <row r="209" spans="1:25" s="11" customFormat="1" x14ac:dyDescent="0.25">
      <c r="A209" s="21"/>
      <c r="B209" s="20"/>
      <c r="C209" s="20"/>
      <c r="D209" s="20"/>
      <c r="E209" s="4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40"/>
    </row>
    <row r="210" spans="1:25" s="11" customFormat="1" x14ac:dyDescent="0.25">
      <c r="A210" s="21"/>
      <c r="B210" s="20"/>
      <c r="C210" s="20"/>
      <c r="D210" s="20"/>
      <c r="E210" s="4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40"/>
    </row>
    <row r="211" spans="1:25" s="11" customFormat="1" x14ac:dyDescent="0.25">
      <c r="A211" s="21"/>
      <c r="B211" s="20"/>
      <c r="C211" s="20"/>
      <c r="D211" s="20"/>
      <c r="E211" s="4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40"/>
    </row>
    <row r="212" spans="1:25" s="11" customFormat="1" x14ac:dyDescent="0.25">
      <c r="A212" s="21"/>
      <c r="B212" s="20"/>
      <c r="C212" s="20"/>
      <c r="D212" s="20"/>
      <c r="E212" s="4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40"/>
    </row>
    <row r="213" spans="1:25" s="11" customFormat="1" x14ac:dyDescent="0.25">
      <c r="A213" s="21"/>
      <c r="B213" s="20"/>
      <c r="C213" s="20"/>
      <c r="D213" s="20"/>
      <c r="E213" s="4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40"/>
    </row>
    <row r="214" spans="1:25" s="11" customFormat="1" x14ac:dyDescent="0.25">
      <c r="A214" s="21"/>
      <c r="B214" s="20"/>
      <c r="C214" s="20"/>
      <c r="D214" s="20"/>
      <c r="E214" s="4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40"/>
    </row>
    <row r="215" spans="1:25" s="11" customFormat="1" x14ac:dyDescent="0.25">
      <c r="A215" s="21"/>
      <c r="B215" s="20"/>
      <c r="C215" s="20"/>
      <c r="D215" s="20"/>
      <c r="E215" s="4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40"/>
    </row>
    <row r="216" spans="1:25" s="11" customFormat="1" x14ac:dyDescent="0.25">
      <c r="A216" s="21"/>
      <c r="B216" s="20"/>
      <c r="C216" s="20"/>
      <c r="D216" s="20"/>
      <c r="E216" s="4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40"/>
    </row>
    <row r="217" spans="1:25" s="11" customFormat="1" x14ac:dyDescent="0.25">
      <c r="A217" s="21"/>
      <c r="B217" s="20"/>
      <c r="C217" s="20"/>
      <c r="D217" s="20"/>
      <c r="E217" s="4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40"/>
    </row>
    <row r="218" spans="1:25" s="11" customFormat="1" x14ac:dyDescent="0.25">
      <c r="A218" s="21"/>
      <c r="B218" s="20"/>
      <c r="C218" s="20"/>
      <c r="D218" s="20"/>
      <c r="E218" s="4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40"/>
    </row>
    <row r="219" spans="1:25" s="11" customFormat="1" x14ac:dyDescent="0.25">
      <c r="A219" s="21"/>
      <c r="B219" s="20"/>
      <c r="C219" s="20"/>
      <c r="D219" s="20"/>
      <c r="E219" s="4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40"/>
    </row>
    <row r="220" spans="1:25" s="11" customFormat="1" x14ac:dyDescent="0.25">
      <c r="A220" s="21"/>
      <c r="B220" s="20"/>
      <c r="C220" s="20"/>
      <c r="D220" s="20"/>
      <c r="E220" s="4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40"/>
    </row>
    <row r="221" spans="1:25" s="11" customFormat="1" x14ac:dyDescent="0.25">
      <c r="A221" s="21"/>
      <c r="B221" s="20"/>
      <c r="C221" s="20"/>
      <c r="D221" s="20"/>
      <c r="E221" s="4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40"/>
    </row>
    <row r="222" spans="1:25" s="11" customFormat="1" x14ac:dyDescent="0.25">
      <c r="A222" s="21"/>
      <c r="B222" s="20"/>
      <c r="C222" s="20"/>
      <c r="D222" s="20"/>
      <c r="E222" s="4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40"/>
    </row>
    <row r="223" spans="1:25" s="11" customFormat="1" x14ac:dyDescent="0.25">
      <c r="A223" s="21"/>
      <c r="B223" s="20"/>
      <c r="C223" s="20"/>
      <c r="D223" s="20"/>
      <c r="E223" s="4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40"/>
    </row>
    <row r="224" spans="1:25" s="11" customFormat="1" x14ac:dyDescent="0.25">
      <c r="A224" s="21"/>
      <c r="B224" s="20"/>
      <c r="C224" s="20"/>
      <c r="D224" s="20"/>
      <c r="E224" s="4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40"/>
    </row>
    <row r="225" spans="1:25" s="11" customFormat="1" x14ac:dyDescent="0.25">
      <c r="A225" s="21"/>
      <c r="B225" s="20"/>
      <c r="C225" s="20"/>
      <c r="D225" s="20"/>
      <c r="E225" s="4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40"/>
    </row>
    <row r="226" spans="1:25" s="11" customFormat="1" x14ac:dyDescent="0.25">
      <c r="A226" s="21"/>
      <c r="B226" s="20"/>
      <c r="C226" s="20"/>
      <c r="D226" s="20"/>
      <c r="E226" s="4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40"/>
    </row>
    <row r="227" spans="1:25" s="11" customFormat="1" x14ac:dyDescent="0.25">
      <c r="A227" s="21"/>
      <c r="B227" s="20"/>
      <c r="C227" s="20"/>
      <c r="D227" s="20"/>
      <c r="E227" s="4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40"/>
    </row>
    <row r="228" spans="1:25" s="11" customFormat="1" x14ac:dyDescent="0.25">
      <c r="A228" s="21"/>
      <c r="B228" s="20"/>
      <c r="C228" s="20"/>
      <c r="D228" s="20"/>
      <c r="E228" s="4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40"/>
    </row>
    <row r="229" spans="1:25" s="11" customFormat="1" x14ac:dyDescent="0.25">
      <c r="A229" s="21"/>
      <c r="B229" s="20"/>
      <c r="C229" s="20"/>
      <c r="D229" s="20"/>
      <c r="E229" s="4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40"/>
    </row>
    <row r="230" spans="1:25" s="11" customFormat="1" x14ac:dyDescent="0.25">
      <c r="A230" s="21"/>
      <c r="B230" s="20"/>
      <c r="C230" s="20"/>
      <c r="D230" s="20"/>
      <c r="E230" s="4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40"/>
    </row>
    <row r="231" spans="1:25" s="11" customFormat="1" x14ac:dyDescent="0.25">
      <c r="A231" s="21"/>
      <c r="B231" s="20"/>
      <c r="C231" s="20"/>
      <c r="D231" s="20"/>
      <c r="E231" s="4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40"/>
    </row>
    <row r="232" spans="1:25" s="11" customFormat="1" x14ac:dyDescent="0.25">
      <c r="A232" s="21"/>
      <c r="B232" s="20"/>
      <c r="C232" s="20"/>
      <c r="D232" s="20"/>
      <c r="E232" s="4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40"/>
    </row>
    <row r="233" spans="1:25" s="11" customFormat="1" x14ac:dyDescent="0.25">
      <c r="A233" s="21"/>
      <c r="B233" s="20"/>
      <c r="C233" s="20"/>
      <c r="D233" s="20"/>
      <c r="E233" s="4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40"/>
    </row>
    <row r="234" spans="1:25" s="11" customFormat="1" x14ac:dyDescent="0.25">
      <c r="A234" s="21"/>
      <c r="B234" s="20"/>
      <c r="C234" s="20"/>
      <c r="D234" s="20"/>
      <c r="E234" s="4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40"/>
    </row>
    <row r="235" spans="1:25" s="11" customFormat="1" x14ac:dyDescent="0.25">
      <c r="A235" s="21"/>
      <c r="B235" s="20"/>
      <c r="C235" s="20"/>
      <c r="D235" s="20"/>
      <c r="E235" s="4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40"/>
    </row>
    <row r="236" spans="1:25" s="11" customFormat="1" x14ac:dyDescent="0.25">
      <c r="A236" s="21"/>
      <c r="B236" s="20"/>
      <c r="C236" s="20"/>
      <c r="D236" s="20"/>
      <c r="E236" s="4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40"/>
    </row>
    <row r="237" spans="1:25" s="11" customFormat="1" x14ac:dyDescent="0.25">
      <c r="A237" s="21"/>
      <c r="B237" s="20"/>
      <c r="C237" s="20"/>
      <c r="D237" s="20"/>
      <c r="E237" s="4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40"/>
    </row>
    <row r="238" spans="1:25" s="11" customFormat="1" x14ac:dyDescent="0.25">
      <c r="A238" s="21"/>
      <c r="B238" s="20"/>
      <c r="C238" s="20"/>
      <c r="D238" s="20"/>
      <c r="E238" s="4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40"/>
    </row>
    <row r="239" spans="1:25" s="11" customFormat="1" x14ac:dyDescent="0.25">
      <c r="A239" s="21"/>
      <c r="B239" s="20"/>
      <c r="C239" s="20"/>
      <c r="D239" s="20"/>
      <c r="E239" s="4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40"/>
    </row>
    <row r="240" spans="1:25" s="11" customFormat="1" x14ac:dyDescent="0.25">
      <c r="A240" s="21"/>
      <c r="B240" s="20"/>
      <c r="C240" s="20"/>
      <c r="D240" s="20"/>
      <c r="E240" s="4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40"/>
    </row>
    <row r="241" spans="1:25" s="11" customFormat="1" x14ac:dyDescent="0.25">
      <c r="A241" s="21"/>
      <c r="B241" s="20"/>
      <c r="C241" s="20"/>
      <c r="D241" s="20"/>
      <c r="E241" s="4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40"/>
    </row>
    <row r="242" spans="1:25" s="11" customFormat="1" x14ac:dyDescent="0.25">
      <c r="A242" s="21"/>
      <c r="B242" s="20"/>
      <c r="C242" s="20"/>
      <c r="D242" s="20"/>
      <c r="E242" s="4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40"/>
    </row>
    <row r="243" spans="1:25" s="11" customFormat="1" x14ac:dyDescent="0.25">
      <c r="A243" s="21"/>
      <c r="B243" s="20"/>
      <c r="C243" s="20"/>
      <c r="D243" s="20"/>
      <c r="E243" s="4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40"/>
    </row>
    <row r="244" spans="1:25" s="11" customFormat="1" x14ac:dyDescent="0.25">
      <c r="A244" s="21"/>
      <c r="B244" s="20"/>
      <c r="C244" s="20"/>
      <c r="D244" s="20"/>
      <c r="E244" s="4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40"/>
    </row>
    <row r="245" spans="1:25" s="11" customFormat="1" x14ac:dyDescent="0.25">
      <c r="A245" s="21"/>
      <c r="B245" s="20"/>
      <c r="C245" s="20"/>
      <c r="D245" s="20"/>
      <c r="E245" s="4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40"/>
    </row>
    <row r="246" spans="1:25" s="11" customFormat="1" x14ac:dyDescent="0.25">
      <c r="A246" s="21"/>
      <c r="B246" s="20"/>
      <c r="C246" s="20"/>
      <c r="D246" s="20"/>
      <c r="E246" s="4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40"/>
    </row>
    <row r="247" spans="1:25" s="11" customFormat="1" x14ac:dyDescent="0.25">
      <c r="A247" s="21"/>
      <c r="B247" s="20"/>
      <c r="C247" s="20"/>
      <c r="D247" s="20"/>
      <c r="E247" s="4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40"/>
    </row>
    <row r="248" spans="1:25" s="11" customFormat="1" x14ac:dyDescent="0.25">
      <c r="A248" s="21"/>
      <c r="B248" s="20"/>
      <c r="C248" s="20"/>
      <c r="D248" s="20"/>
      <c r="E248" s="4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40"/>
    </row>
    <row r="249" spans="1:25" s="11" customFormat="1" x14ac:dyDescent="0.25">
      <c r="A249" s="21"/>
      <c r="B249" s="20"/>
      <c r="C249" s="20"/>
      <c r="D249" s="20"/>
      <c r="E249" s="4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40"/>
    </row>
    <row r="250" spans="1:25" s="11" customFormat="1" x14ac:dyDescent="0.25">
      <c r="A250" s="21"/>
      <c r="B250" s="20"/>
      <c r="C250" s="20"/>
      <c r="D250" s="20"/>
      <c r="E250" s="4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40"/>
    </row>
    <row r="251" spans="1:25" s="11" customFormat="1" x14ac:dyDescent="0.25">
      <c r="A251" s="21"/>
      <c r="B251" s="20"/>
      <c r="C251" s="20"/>
      <c r="D251" s="20"/>
      <c r="E251" s="4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40"/>
    </row>
    <row r="252" spans="1:25" s="11" customFormat="1" x14ac:dyDescent="0.25">
      <c r="A252" s="21"/>
      <c r="B252" s="20"/>
      <c r="C252" s="20"/>
      <c r="D252" s="20"/>
      <c r="E252" s="4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40"/>
    </row>
    <row r="253" spans="1:25" s="11" customFormat="1" x14ac:dyDescent="0.25">
      <c r="A253" s="21"/>
      <c r="B253" s="20"/>
      <c r="C253" s="20"/>
      <c r="D253" s="20"/>
      <c r="E253" s="4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40"/>
    </row>
    <row r="254" spans="1:25" s="11" customFormat="1" x14ac:dyDescent="0.25">
      <c r="A254" s="21"/>
      <c r="B254" s="20"/>
      <c r="C254" s="20"/>
      <c r="D254" s="20"/>
      <c r="E254" s="4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40"/>
    </row>
    <row r="255" spans="1:25" s="11" customFormat="1" x14ac:dyDescent="0.25">
      <c r="A255" s="21"/>
      <c r="B255" s="20"/>
      <c r="C255" s="20"/>
      <c r="D255" s="20"/>
      <c r="E255" s="4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40"/>
    </row>
    <row r="256" spans="1:25" s="11" customFormat="1" x14ac:dyDescent="0.25">
      <c r="A256" s="21"/>
      <c r="B256" s="20"/>
      <c r="C256" s="20"/>
      <c r="D256" s="20"/>
      <c r="E256" s="4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40"/>
    </row>
    <row r="257" spans="1:25" s="11" customFormat="1" x14ac:dyDescent="0.25">
      <c r="A257" s="21"/>
      <c r="B257" s="20"/>
      <c r="C257" s="20"/>
      <c r="D257" s="20"/>
      <c r="E257" s="4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40"/>
    </row>
    <row r="258" spans="1:25" s="11" customFormat="1" x14ac:dyDescent="0.25">
      <c r="A258" s="21"/>
      <c r="B258" s="20"/>
      <c r="C258" s="20"/>
      <c r="D258" s="20"/>
      <c r="E258" s="4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40"/>
    </row>
    <row r="259" spans="1:25" s="11" customFormat="1" x14ac:dyDescent="0.25">
      <c r="A259" s="21"/>
      <c r="B259" s="20"/>
      <c r="C259" s="20"/>
      <c r="D259" s="20"/>
      <c r="E259" s="4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40"/>
    </row>
    <row r="260" spans="1:25" s="11" customFormat="1" x14ac:dyDescent="0.25">
      <c r="A260" s="21"/>
      <c r="B260" s="20"/>
      <c r="C260" s="20"/>
      <c r="D260" s="20"/>
      <c r="E260" s="4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40"/>
    </row>
    <row r="261" spans="1:25" s="11" customFormat="1" x14ac:dyDescent="0.25">
      <c r="A261" s="21"/>
      <c r="B261" s="20"/>
      <c r="C261" s="20"/>
      <c r="D261" s="20"/>
      <c r="E261" s="4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40"/>
    </row>
    <row r="262" spans="1:25" s="11" customFormat="1" x14ac:dyDescent="0.25">
      <c r="A262" s="21"/>
      <c r="B262" s="20"/>
      <c r="C262" s="20"/>
      <c r="D262" s="20"/>
      <c r="E262" s="4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40"/>
    </row>
    <row r="263" spans="1:25" s="11" customFormat="1" x14ac:dyDescent="0.25">
      <c r="A263" s="21"/>
      <c r="B263" s="20"/>
      <c r="C263" s="20"/>
      <c r="D263" s="20"/>
      <c r="E263" s="4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40"/>
    </row>
    <row r="264" spans="1:25" s="11" customFormat="1" x14ac:dyDescent="0.25">
      <c r="A264" s="21"/>
      <c r="B264" s="20"/>
      <c r="C264" s="20"/>
      <c r="D264" s="20"/>
      <c r="E264" s="4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40"/>
    </row>
    <row r="265" spans="1:25" s="11" customFormat="1" x14ac:dyDescent="0.25">
      <c r="A265" s="21"/>
      <c r="B265" s="20"/>
      <c r="C265" s="20"/>
      <c r="D265" s="20"/>
      <c r="E265" s="4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40"/>
    </row>
    <row r="266" spans="1:25" s="11" customFormat="1" x14ac:dyDescent="0.25">
      <c r="A266" s="21"/>
      <c r="B266" s="20"/>
      <c r="C266" s="20"/>
      <c r="D266" s="20"/>
      <c r="E266" s="4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40"/>
    </row>
    <row r="267" spans="1:25" s="11" customFormat="1" x14ac:dyDescent="0.25">
      <c r="A267" s="21"/>
      <c r="B267" s="20"/>
      <c r="C267" s="20"/>
      <c r="D267" s="20"/>
      <c r="E267" s="4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40"/>
    </row>
    <row r="268" spans="1:25" s="11" customFormat="1" x14ac:dyDescent="0.25">
      <c r="A268" s="21"/>
      <c r="B268" s="20"/>
      <c r="C268" s="20"/>
      <c r="D268" s="20"/>
      <c r="E268" s="4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40"/>
    </row>
    <row r="269" spans="1:25" s="11" customFormat="1" x14ac:dyDescent="0.25">
      <c r="A269" s="21"/>
      <c r="B269" s="20"/>
      <c r="C269" s="20"/>
      <c r="D269" s="20"/>
      <c r="E269" s="4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40"/>
    </row>
    <row r="270" spans="1:25" s="11" customFormat="1" x14ac:dyDescent="0.25">
      <c r="A270" s="21"/>
      <c r="B270" s="20"/>
      <c r="C270" s="20"/>
      <c r="D270" s="20"/>
      <c r="E270" s="4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40"/>
    </row>
    <row r="271" spans="1:25" s="11" customFormat="1" x14ac:dyDescent="0.25">
      <c r="A271" s="21"/>
      <c r="B271" s="20"/>
      <c r="C271" s="20"/>
      <c r="D271" s="20"/>
      <c r="E271" s="4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40"/>
    </row>
    <row r="272" spans="1:25" s="11" customFormat="1" x14ac:dyDescent="0.25">
      <c r="A272" s="21"/>
      <c r="B272" s="20"/>
      <c r="C272" s="20"/>
      <c r="D272" s="20"/>
      <c r="E272" s="4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40"/>
    </row>
    <row r="273" spans="1:25" s="11" customFormat="1" x14ac:dyDescent="0.25">
      <c r="A273" s="21"/>
      <c r="B273" s="20"/>
      <c r="C273" s="20"/>
      <c r="D273" s="20"/>
      <c r="E273" s="4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40"/>
    </row>
    <row r="274" spans="1:25" s="11" customFormat="1" x14ac:dyDescent="0.25">
      <c r="A274" s="21"/>
      <c r="B274" s="20"/>
      <c r="C274" s="20"/>
      <c r="D274" s="20"/>
      <c r="E274" s="4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40"/>
    </row>
    <row r="275" spans="1:25" s="11" customFormat="1" x14ac:dyDescent="0.25">
      <c r="A275" s="21"/>
      <c r="B275" s="20"/>
      <c r="C275" s="20"/>
      <c r="D275" s="20"/>
      <c r="E275" s="4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40"/>
    </row>
    <row r="276" spans="1:25" s="11" customFormat="1" x14ac:dyDescent="0.25">
      <c r="A276" s="21"/>
      <c r="B276" s="20"/>
      <c r="C276" s="20"/>
      <c r="D276" s="20"/>
      <c r="E276" s="4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40"/>
    </row>
    <row r="277" spans="1:25" s="11" customFormat="1" x14ac:dyDescent="0.25">
      <c r="A277" s="21"/>
      <c r="B277" s="20"/>
      <c r="C277" s="20"/>
      <c r="D277" s="20"/>
      <c r="E277" s="4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40"/>
    </row>
    <row r="278" spans="1:25" s="11" customFormat="1" x14ac:dyDescent="0.25">
      <c r="A278" s="21"/>
      <c r="B278" s="20"/>
      <c r="C278" s="20"/>
      <c r="D278" s="20"/>
      <c r="E278" s="4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40"/>
    </row>
    <row r="279" spans="1:25" s="11" customFormat="1" x14ac:dyDescent="0.25">
      <c r="A279" s="21"/>
      <c r="B279" s="20"/>
      <c r="C279" s="20"/>
      <c r="D279" s="20"/>
      <c r="E279" s="4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40"/>
    </row>
    <row r="280" spans="1:25" s="11" customFormat="1" x14ac:dyDescent="0.25">
      <c r="A280" s="21"/>
      <c r="B280" s="20"/>
      <c r="C280" s="20"/>
      <c r="D280" s="20"/>
      <c r="E280" s="4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40"/>
    </row>
    <row r="281" spans="1:25" s="11" customFormat="1" x14ac:dyDescent="0.25">
      <c r="A281" s="21"/>
      <c r="B281" s="20"/>
      <c r="C281" s="20"/>
      <c r="D281" s="20"/>
      <c r="E281" s="4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40"/>
    </row>
    <row r="282" spans="1:25" s="11" customFormat="1" x14ac:dyDescent="0.25">
      <c r="A282" s="21"/>
      <c r="B282" s="20"/>
      <c r="C282" s="20"/>
      <c r="D282" s="20"/>
      <c r="E282" s="4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40"/>
    </row>
    <row r="283" spans="1:25" s="11" customFormat="1" x14ac:dyDescent="0.25">
      <c r="A283" s="21"/>
      <c r="B283" s="20"/>
      <c r="C283" s="20"/>
      <c r="D283" s="20"/>
      <c r="E283" s="4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40"/>
    </row>
    <row r="284" spans="1:25" s="11" customFormat="1" x14ac:dyDescent="0.25">
      <c r="A284" s="21"/>
      <c r="B284" s="20"/>
      <c r="C284" s="20"/>
      <c r="D284" s="20"/>
      <c r="E284" s="4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40"/>
    </row>
    <row r="285" spans="1:25" s="11" customFormat="1" x14ac:dyDescent="0.25">
      <c r="A285" s="21"/>
      <c r="B285" s="20"/>
      <c r="C285" s="20"/>
      <c r="D285" s="20"/>
      <c r="E285" s="4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40"/>
    </row>
    <row r="286" spans="1:25" s="11" customFormat="1" x14ac:dyDescent="0.25">
      <c r="A286" s="21"/>
      <c r="B286" s="20"/>
      <c r="C286" s="20"/>
      <c r="D286" s="20"/>
      <c r="E286" s="4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40"/>
    </row>
    <row r="287" spans="1:25" s="11" customFormat="1" x14ac:dyDescent="0.25">
      <c r="A287" s="21"/>
      <c r="B287" s="20"/>
      <c r="C287" s="20"/>
      <c r="D287" s="20"/>
      <c r="E287" s="4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40"/>
    </row>
    <row r="288" spans="1:25" s="11" customFormat="1" x14ac:dyDescent="0.25">
      <c r="A288" s="21"/>
      <c r="B288" s="20"/>
      <c r="C288" s="20"/>
      <c r="D288" s="20"/>
      <c r="E288" s="4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40"/>
    </row>
    <row r="289" spans="1:25" s="11" customFormat="1" x14ac:dyDescent="0.25">
      <c r="A289" s="21"/>
      <c r="B289" s="20"/>
      <c r="C289" s="20"/>
      <c r="D289" s="20"/>
      <c r="E289" s="4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40"/>
    </row>
    <row r="290" spans="1:25" s="11" customFormat="1" x14ac:dyDescent="0.25">
      <c r="A290" s="21"/>
      <c r="B290" s="20"/>
      <c r="C290" s="20"/>
      <c r="D290" s="20"/>
      <c r="E290" s="4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40"/>
    </row>
    <row r="291" spans="1:25" s="11" customFormat="1" x14ac:dyDescent="0.25">
      <c r="A291" s="21"/>
      <c r="B291" s="20"/>
      <c r="C291" s="20"/>
      <c r="D291" s="20"/>
      <c r="E291" s="4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40"/>
    </row>
    <row r="292" spans="1:25" s="11" customFormat="1" x14ac:dyDescent="0.25">
      <c r="A292" s="21"/>
      <c r="B292" s="20"/>
      <c r="C292" s="20"/>
      <c r="D292" s="20"/>
      <c r="E292" s="4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40"/>
    </row>
    <row r="293" spans="1:25" s="11" customFormat="1" x14ac:dyDescent="0.25">
      <c r="A293" s="21"/>
      <c r="B293" s="20"/>
      <c r="C293" s="20"/>
      <c r="D293" s="20"/>
      <c r="E293" s="4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40"/>
    </row>
    <row r="294" spans="1:25" s="11" customFormat="1" x14ac:dyDescent="0.25">
      <c r="A294" s="21"/>
      <c r="B294" s="20"/>
      <c r="C294" s="20"/>
      <c r="D294" s="20"/>
      <c r="E294" s="4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40"/>
    </row>
    <row r="295" spans="1:25" s="11" customFormat="1" x14ac:dyDescent="0.25">
      <c r="A295" s="21"/>
      <c r="B295" s="20"/>
      <c r="C295" s="20"/>
      <c r="D295" s="20"/>
      <c r="E295" s="4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40"/>
    </row>
    <row r="296" spans="1:25" s="11" customFormat="1" x14ac:dyDescent="0.25">
      <c r="A296" s="21"/>
      <c r="B296" s="20"/>
      <c r="C296" s="20"/>
      <c r="D296" s="20"/>
      <c r="E296" s="4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40"/>
    </row>
    <row r="297" spans="1:25" s="11" customFormat="1" x14ac:dyDescent="0.25">
      <c r="A297" s="21"/>
      <c r="B297" s="20"/>
      <c r="C297" s="20"/>
      <c r="D297" s="20"/>
      <c r="E297" s="4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40"/>
    </row>
    <row r="298" spans="1:25" s="11" customFormat="1" x14ac:dyDescent="0.25">
      <c r="A298" s="21"/>
      <c r="B298" s="20"/>
      <c r="C298" s="20"/>
      <c r="D298" s="20"/>
      <c r="E298" s="4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40"/>
    </row>
    <row r="299" spans="1:25" s="11" customFormat="1" x14ac:dyDescent="0.25">
      <c r="A299" s="21"/>
      <c r="B299" s="20"/>
      <c r="C299" s="20"/>
      <c r="D299" s="20"/>
      <c r="E299" s="4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40"/>
    </row>
    <row r="300" spans="1:25" s="11" customFormat="1" x14ac:dyDescent="0.25">
      <c r="A300" s="21"/>
      <c r="B300" s="20"/>
      <c r="C300" s="20"/>
      <c r="D300" s="20"/>
      <c r="E300" s="4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40"/>
    </row>
    <row r="301" spans="1:25" s="11" customFormat="1" x14ac:dyDescent="0.25">
      <c r="A301" s="21"/>
      <c r="B301" s="20"/>
      <c r="C301" s="20"/>
      <c r="D301" s="20"/>
      <c r="E301" s="4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40"/>
    </row>
    <row r="302" spans="1:25" s="11" customFormat="1" x14ac:dyDescent="0.25">
      <c r="A302" s="21"/>
      <c r="B302" s="20"/>
      <c r="C302" s="20"/>
      <c r="D302" s="20"/>
      <c r="E302" s="4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40"/>
    </row>
    <row r="303" spans="1:25" s="11" customFormat="1" x14ac:dyDescent="0.25">
      <c r="A303" s="21"/>
      <c r="B303" s="20"/>
      <c r="C303" s="20"/>
      <c r="D303" s="20"/>
      <c r="E303" s="4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40"/>
    </row>
    <row r="304" spans="1:25" s="11" customFormat="1" x14ac:dyDescent="0.25">
      <c r="A304" s="21"/>
      <c r="B304" s="20"/>
      <c r="C304" s="20"/>
      <c r="D304" s="20"/>
      <c r="E304" s="4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40"/>
    </row>
    <row r="305" spans="1:25" s="11" customFormat="1" x14ac:dyDescent="0.25">
      <c r="A305" s="21"/>
      <c r="B305" s="20"/>
      <c r="C305" s="20"/>
      <c r="D305" s="20"/>
      <c r="E305" s="4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40"/>
    </row>
    <row r="306" spans="1:25" x14ac:dyDescent="0.25">
      <c r="B306" s="1"/>
      <c r="C306" s="1"/>
      <c r="D306" s="1"/>
      <c r="F306" s="4"/>
      <c r="G306" s="4"/>
      <c r="H306" s="4"/>
      <c r="I306" s="1"/>
      <c r="J306" s="1"/>
      <c r="K306" s="1"/>
      <c r="L306" s="4"/>
      <c r="M306" s="4"/>
      <c r="N306" s="4"/>
      <c r="O306" s="1"/>
      <c r="P306" s="1"/>
      <c r="Q306" s="1"/>
      <c r="R306" s="1"/>
      <c r="S306" s="1"/>
      <c r="T306" s="1"/>
      <c r="U306" s="4"/>
      <c r="V306" s="4"/>
      <c r="W306" s="4"/>
      <c r="X306" s="4"/>
    </row>
    <row r="307" spans="1:25" x14ac:dyDescent="0.25">
      <c r="B307" s="1"/>
      <c r="C307" s="1"/>
      <c r="D307" s="1"/>
      <c r="F307" s="4"/>
      <c r="G307" s="4"/>
      <c r="H307" s="4"/>
      <c r="I307" s="1"/>
      <c r="J307" s="1"/>
      <c r="K307" s="1"/>
      <c r="L307" s="4"/>
      <c r="M307" s="4"/>
      <c r="N307" s="4"/>
      <c r="O307" s="1"/>
      <c r="P307" s="1"/>
      <c r="Q307" s="1"/>
      <c r="R307" s="1"/>
      <c r="S307" s="1"/>
      <c r="T307" s="1"/>
      <c r="U307" s="4"/>
      <c r="V307" s="4"/>
      <c r="W307" s="4"/>
      <c r="X307" s="4"/>
    </row>
    <row r="308" spans="1:25" x14ac:dyDescent="0.25">
      <c r="B308" s="1"/>
      <c r="C308" s="1"/>
      <c r="D308" s="1"/>
      <c r="F308" s="4"/>
      <c r="G308" s="4"/>
      <c r="H308" s="4"/>
      <c r="I308" s="1"/>
      <c r="J308" s="1"/>
      <c r="K308" s="1"/>
      <c r="L308" s="4"/>
      <c r="M308" s="4"/>
      <c r="N308" s="4"/>
      <c r="O308" s="1"/>
      <c r="P308" s="1"/>
      <c r="Q308" s="1"/>
      <c r="R308" s="1"/>
      <c r="S308" s="1"/>
      <c r="T308" s="1"/>
      <c r="U308" s="4"/>
      <c r="V308" s="4"/>
      <c r="W308" s="4"/>
      <c r="X308" s="4"/>
    </row>
    <row r="309" spans="1:25" x14ac:dyDescent="0.25">
      <c r="B309" s="1"/>
      <c r="C309" s="1"/>
      <c r="D309" s="1"/>
      <c r="F309" s="4"/>
      <c r="G309" s="4"/>
      <c r="H309" s="4"/>
      <c r="I309" s="1"/>
      <c r="J309" s="1"/>
      <c r="K309" s="1"/>
      <c r="L309" s="4"/>
      <c r="M309" s="4"/>
      <c r="N309" s="4"/>
      <c r="O309" s="1"/>
      <c r="P309" s="1"/>
      <c r="Q309" s="1"/>
      <c r="R309" s="1"/>
      <c r="S309" s="1"/>
      <c r="T309" s="1"/>
      <c r="U309" s="4"/>
      <c r="V309" s="4"/>
      <c r="W309" s="4"/>
      <c r="X309" s="4"/>
    </row>
    <row r="310" spans="1:25" x14ac:dyDescent="0.25">
      <c r="B310" s="1"/>
      <c r="C310" s="1"/>
      <c r="D310" s="1"/>
      <c r="F310" s="4"/>
      <c r="G310" s="4"/>
      <c r="H310" s="4"/>
      <c r="I310" s="1"/>
      <c r="J310" s="1"/>
      <c r="K310" s="1"/>
      <c r="L310" s="4"/>
      <c r="M310" s="4"/>
      <c r="N310" s="4"/>
      <c r="O310" s="1"/>
      <c r="P310" s="1"/>
      <c r="Q310" s="1"/>
      <c r="R310" s="1"/>
      <c r="S310" s="1"/>
      <c r="T310" s="1"/>
      <c r="U310" s="4"/>
      <c r="V310" s="4"/>
      <c r="W310" s="4"/>
      <c r="X310" s="4"/>
    </row>
    <row r="311" spans="1:25" x14ac:dyDescent="0.25">
      <c r="B311" s="1"/>
      <c r="C311" s="1"/>
      <c r="D311" s="1"/>
      <c r="F311" s="4"/>
      <c r="G311" s="4"/>
      <c r="H311" s="4"/>
      <c r="I311" s="1"/>
      <c r="J311" s="1"/>
      <c r="K311" s="1"/>
      <c r="L311" s="4"/>
      <c r="M311" s="4"/>
      <c r="N311" s="4"/>
      <c r="O311" s="1"/>
      <c r="P311" s="1"/>
      <c r="Q311" s="1"/>
      <c r="R311" s="1"/>
      <c r="S311" s="1"/>
      <c r="T311" s="1"/>
      <c r="U311" s="4"/>
      <c r="V311" s="4"/>
      <c r="W311" s="4"/>
      <c r="X311" s="4"/>
    </row>
    <row r="312" spans="1:25" x14ac:dyDescent="0.25">
      <c r="B312" s="1"/>
      <c r="C312" s="1"/>
      <c r="D312" s="1"/>
      <c r="F312" s="4"/>
      <c r="G312" s="4"/>
      <c r="H312" s="4"/>
      <c r="I312" s="1"/>
      <c r="J312" s="1"/>
      <c r="K312" s="1"/>
      <c r="L312" s="4"/>
      <c r="M312" s="4"/>
      <c r="N312" s="4"/>
      <c r="O312" s="1"/>
      <c r="P312" s="1"/>
      <c r="Q312" s="1"/>
      <c r="R312" s="1"/>
      <c r="S312" s="1"/>
      <c r="T312" s="1"/>
      <c r="U312" s="4"/>
      <c r="V312" s="4"/>
      <c r="W312" s="4"/>
      <c r="X312" s="4"/>
    </row>
    <row r="313" spans="1:25" x14ac:dyDescent="0.25">
      <c r="B313" s="1"/>
      <c r="C313" s="1"/>
      <c r="D313" s="1"/>
      <c r="F313" s="4"/>
      <c r="G313" s="4"/>
      <c r="H313" s="4"/>
      <c r="I313" s="1"/>
      <c r="J313" s="1"/>
      <c r="K313" s="1"/>
      <c r="L313" s="4"/>
      <c r="M313" s="4"/>
      <c r="N313" s="4"/>
      <c r="O313" s="1"/>
      <c r="P313" s="1"/>
      <c r="Q313" s="1"/>
      <c r="R313" s="1"/>
      <c r="S313" s="1"/>
      <c r="T313" s="1"/>
      <c r="U313" s="4"/>
      <c r="V313" s="4"/>
      <c r="W313" s="4"/>
      <c r="X313" s="4"/>
    </row>
    <row r="314" spans="1:25" x14ac:dyDescent="0.25">
      <c r="B314" s="1"/>
      <c r="C314" s="1"/>
      <c r="D314" s="1"/>
      <c r="F314" s="4"/>
      <c r="G314" s="4"/>
      <c r="H314" s="4"/>
      <c r="I314" s="1"/>
      <c r="J314" s="1"/>
      <c r="K314" s="1"/>
      <c r="L314" s="4"/>
      <c r="M314" s="4"/>
      <c r="N314" s="4"/>
      <c r="O314" s="1"/>
      <c r="P314" s="1"/>
      <c r="Q314" s="1"/>
      <c r="R314" s="1"/>
      <c r="S314" s="1"/>
      <c r="T314" s="1"/>
      <c r="U314" s="4"/>
      <c r="V314" s="4"/>
      <c r="W314" s="4"/>
      <c r="X314" s="4"/>
    </row>
    <row r="315" spans="1:25" x14ac:dyDescent="0.25">
      <c r="B315" s="1"/>
      <c r="C315" s="1"/>
      <c r="D315" s="1"/>
      <c r="F315" s="4"/>
      <c r="G315" s="4"/>
      <c r="H315" s="4"/>
      <c r="I315" s="1"/>
      <c r="J315" s="1"/>
      <c r="K315" s="1"/>
      <c r="L315" s="4"/>
      <c r="M315" s="4"/>
      <c r="N315" s="4"/>
      <c r="O315" s="1"/>
      <c r="P315" s="1"/>
      <c r="Q315" s="1"/>
      <c r="R315" s="1"/>
      <c r="S315" s="1"/>
      <c r="T315" s="1"/>
      <c r="U315" s="4"/>
      <c r="V315" s="4"/>
      <c r="W315" s="4"/>
      <c r="X315" s="4"/>
    </row>
    <row r="316" spans="1:25" x14ac:dyDescent="0.25">
      <c r="B316" s="1"/>
      <c r="C316" s="1"/>
      <c r="D316" s="1"/>
      <c r="F316" s="4"/>
      <c r="G316" s="4"/>
      <c r="H316" s="4"/>
      <c r="I316" s="1"/>
      <c r="J316" s="1"/>
      <c r="K316" s="1"/>
      <c r="L316" s="4"/>
      <c r="M316" s="4"/>
      <c r="N316" s="4"/>
      <c r="O316" s="1"/>
      <c r="P316" s="1"/>
      <c r="Q316" s="1"/>
      <c r="R316" s="1"/>
      <c r="S316" s="1"/>
      <c r="T316" s="1"/>
      <c r="U316" s="4"/>
      <c r="V316" s="4"/>
      <c r="W316" s="4"/>
      <c r="X316" s="4"/>
    </row>
    <row r="317" spans="1:25" x14ac:dyDescent="0.25">
      <c r="B317" s="1"/>
      <c r="C317" s="1"/>
      <c r="D317" s="1"/>
      <c r="F317" s="4"/>
      <c r="G317" s="4"/>
      <c r="H317" s="4"/>
      <c r="I317" s="1"/>
      <c r="J317" s="1"/>
      <c r="K317" s="1"/>
      <c r="L317" s="4"/>
      <c r="M317" s="4"/>
      <c r="N317" s="4"/>
      <c r="O317" s="1"/>
      <c r="P317" s="1"/>
      <c r="Q317" s="1"/>
      <c r="R317" s="1"/>
      <c r="S317" s="1"/>
      <c r="T317" s="1"/>
      <c r="U317" s="4"/>
      <c r="V317" s="4"/>
      <c r="W317" s="4"/>
      <c r="X317" s="4"/>
    </row>
    <row r="318" spans="1:25" x14ac:dyDescent="0.25">
      <c r="B318" s="1"/>
      <c r="C318" s="1"/>
      <c r="D318" s="1"/>
      <c r="F318" s="4"/>
      <c r="G318" s="4"/>
      <c r="H318" s="4"/>
      <c r="I318" s="1"/>
      <c r="J318" s="1"/>
      <c r="K318" s="1"/>
      <c r="L318" s="4"/>
      <c r="M318" s="4"/>
      <c r="N318" s="4"/>
      <c r="O318" s="1"/>
      <c r="P318" s="1"/>
      <c r="Q318" s="1"/>
      <c r="R318" s="1"/>
      <c r="S318" s="1"/>
      <c r="T318" s="1"/>
      <c r="U318" s="4"/>
      <c r="V318" s="4"/>
      <c r="W318" s="4"/>
      <c r="X318" s="4"/>
    </row>
    <row r="319" spans="1:25" x14ac:dyDescent="0.25">
      <c r="B319" s="1"/>
      <c r="C319" s="1"/>
      <c r="D319" s="1"/>
      <c r="F319" s="4"/>
      <c r="G319" s="4"/>
      <c r="H319" s="4"/>
      <c r="I319" s="1"/>
      <c r="J319" s="1"/>
      <c r="K319" s="1"/>
      <c r="L319" s="4"/>
      <c r="M319" s="4"/>
      <c r="N319" s="4"/>
      <c r="O319" s="1"/>
      <c r="P319" s="1"/>
      <c r="Q319" s="1"/>
      <c r="R319" s="1"/>
      <c r="S319" s="1"/>
      <c r="T319" s="1"/>
      <c r="U319" s="4"/>
      <c r="V319" s="4"/>
      <c r="W319" s="4"/>
      <c r="X319" s="4"/>
    </row>
    <row r="320" spans="1:25" x14ac:dyDescent="0.25">
      <c r="B320" s="1"/>
      <c r="C320" s="1"/>
      <c r="D320" s="1"/>
      <c r="F320" s="4"/>
      <c r="G320" s="4"/>
      <c r="H320" s="4"/>
      <c r="I320" s="1"/>
      <c r="J320" s="1"/>
      <c r="K320" s="1"/>
      <c r="L320" s="4"/>
      <c r="M320" s="4"/>
      <c r="N320" s="4"/>
      <c r="O320" s="1"/>
      <c r="P320" s="1"/>
      <c r="Q320" s="1"/>
      <c r="R320" s="1"/>
      <c r="S320" s="1"/>
      <c r="T320" s="1"/>
      <c r="U320" s="4"/>
      <c r="V320" s="4"/>
      <c r="W320" s="4"/>
      <c r="X320" s="4"/>
    </row>
    <row r="321" spans="2:24" x14ac:dyDescent="0.25">
      <c r="B321" s="1"/>
      <c r="C321" s="1"/>
      <c r="D321" s="1"/>
      <c r="F321" s="4"/>
      <c r="G321" s="4"/>
      <c r="H321" s="4"/>
      <c r="I321" s="1"/>
      <c r="J321" s="1"/>
      <c r="K321" s="1"/>
      <c r="L321" s="4"/>
      <c r="M321" s="4"/>
      <c r="N321" s="4"/>
      <c r="O321" s="1"/>
      <c r="P321" s="1"/>
      <c r="Q321" s="1"/>
      <c r="R321" s="1"/>
      <c r="S321" s="1"/>
      <c r="T321" s="1"/>
      <c r="U321" s="4"/>
      <c r="V321" s="4"/>
      <c r="W321" s="4"/>
      <c r="X321" s="4"/>
    </row>
    <row r="322" spans="2:24" x14ac:dyDescent="0.25">
      <c r="B322" s="1"/>
      <c r="C322" s="1"/>
      <c r="D322" s="1"/>
      <c r="F322" s="4"/>
      <c r="G322" s="4"/>
      <c r="H322" s="4"/>
      <c r="I322" s="1"/>
      <c r="J322" s="1"/>
      <c r="K322" s="1"/>
      <c r="L322" s="4"/>
      <c r="M322" s="4"/>
      <c r="N322" s="4"/>
      <c r="O322" s="1"/>
      <c r="P322" s="1"/>
      <c r="Q322" s="1"/>
      <c r="R322" s="1"/>
      <c r="S322" s="1"/>
      <c r="T322" s="1"/>
      <c r="U322" s="4"/>
      <c r="V322" s="4"/>
      <c r="W322" s="4"/>
      <c r="X322" s="4"/>
    </row>
    <row r="323" spans="2:24" x14ac:dyDescent="0.25">
      <c r="B323" s="1"/>
      <c r="C323" s="1"/>
      <c r="D323" s="1"/>
      <c r="F323" s="4"/>
      <c r="G323" s="4"/>
      <c r="H323" s="4"/>
      <c r="I323" s="1"/>
      <c r="J323" s="1"/>
      <c r="K323" s="1"/>
      <c r="L323" s="4"/>
      <c r="M323" s="4"/>
      <c r="N323" s="4"/>
      <c r="O323" s="1"/>
      <c r="P323" s="1"/>
      <c r="Q323" s="1"/>
      <c r="R323" s="1"/>
      <c r="S323" s="1"/>
      <c r="T323" s="1"/>
      <c r="U323" s="4"/>
      <c r="V323" s="4"/>
      <c r="W323" s="4"/>
      <c r="X323" s="4"/>
    </row>
    <row r="324" spans="2:24" x14ac:dyDescent="0.25">
      <c r="B324" s="1"/>
      <c r="C324" s="1"/>
      <c r="D324" s="1"/>
      <c r="F324" s="4"/>
      <c r="G324" s="4"/>
      <c r="H324" s="4"/>
      <c r="I324" s="1"/>
      <c r="J324" s="1"/>
      <c r="K324" s="1"/>
      <c r="L324" s="4"/>
      <c r="M324" s="4"/>
      <c r="N324" s="4"/>
      <c r="O324" s="1"/>
      <c r="P324" s="1"/>
      <c r="Q324" s="1"/>
      <c r="R324" s="1"/>
      <c r="S324" s="1"/>
      <c r="T324" s="1"/>
      <c r="U324" s="4"/>
      <c r="V324" s="4"/>
      <c r="W324" s="4"/>
      <c r="X324" s="4"/>
    </row>
    <row r="325" spans="2:24" x14ac:dyDescent="0.25">
      <c r="B325" s="1"/>
      <c r="C325" s="1"/>
      <c r="D325" s="1"/>
      <c r="F325" s="4"/>
      <c r="G325" s="4"/>
      <c r="H325" s="4"/>
      <c r="I325" s="1"/>
      <c r="J325" s="1"/>
      <c r="K325" s="1"/>
      <c r="L325" s="4"/>
      <c r="M325" s="4"/>
      <c r="N325" s="4"/>
      <c r="O325" s="1"/>
      <c r="P325" s="1"/>
      <c r="Q325" s="1"/>
      <c r="R325" s="1"/>
      <c r="S325" s="1"/>
      <c r="T325" s="1"/>
      <c r="U325" s="4"/>
      <c r="V325" s="4"/>
      <c r="W325" s="4"/>
      <c r="X325" s="4"/>
    </row>
    <row r="326" spans="2:24" x14ac:dyDescent="0.25">
      <c r="B326" s="1"/>
      <c r="C326" s="1"/>
      <c r="D326" s="1"/>
      <c r="F326" s="4"/>
      <c r="G326" s="4"/>
      <c r="H326" s="4"/>
      <c r="I326" s="1"/>
      <c r="J326" s="1"/>
      <c r="K326" s="1"/>
      <c r="L326" s="4"/>
      <c r="M326" s="4"/>
      <c r="N326" s="4"/>
      <c r="O326" s="1"/>
      <c r="P326" s="1"/>
      <c r="Q326" s="1"/>
      <c r="R326" s="1"/>
      <c r="S326" s="1"/>
      <c r="T326" s="1"/>
      <c r="U326" s="4"/>
      <c r="V326" s="4"/>
      <c r="W326" s="4"/>
      <c r="X326" s="4"/>
    </row>
    <row r="327" spans="2:24" x14ac:dyDescent="0.25">
      <c r="B327" s="1"/>
      <c r="C327" s="1"/>
      <c r="D327" s="1"/>
      <c r="F327" s="4"/>
      <c r="G327" s="4"/>
      <c r="H327" s="4"/>
      <c r="I327" s="1"/>
      <c r="J327" s="1"/>
      <c r="K327" s="1"/>
      <c r="L327" s="4"/>
      <c r="M327" s="4"/>
      <c r="N327" s="4"/>
      <c r="O327" s="1"/>
      <c r="P327" s="1"/>
      <c r="Q327" s="1"/>
      <c r="R327" s="1"/>
      <c r="S327" s="1"/>
      <c r="T327" s="1"/>
      <c r="U327" s="4"/>
      <c r="V327" s="4"/>
      <c r="W327" s="4"/>
      <c r="X327" s="4"/>
    </row>
    <row r="328" spans="2:24" x14ac:dyDescent="0.25">
      <c r="B328" s="1"/>
      <c r="C328" s="1"/>
      <c r="D328" s="1"/>
      <c r="F328" s="4"/>
      <c r="G328" s="4"/>
      <c r="H328" s="4"/>
      <c r="I328" s="1"/>
      <c r="J328" s="1"/>
      <c r="K328" s="1"/>
      <c r="L328" s="4"/>
      <c r="M328" s="4"/>
      <c r="N328" s="4"/>
      <c r="O328" s="1"/>
      <c r="P328" s="1"/>
      <c r="Q328" s="1"/>
      <c r="R328" s="1"/>
      <c r="S328" s="1"/>
      <c r="T328" s="1"/>
      <c r="U328" s="4"/>
      <c r="V328" s="4"/>
      <c r="W328" s="4"/>
      <c r="X328" s="4"/>
    </row>
    <row r="329" spans="2:24" x14ac:dyDescent="0.25">
      <c r="B329" s="1"/>
      <c r="C329" s="1"/>
      <c r="D329" s="1"/>
      <c r="F329" s="4"/>
      <c r="G329" s="4"/>
      <c r="H329" s="4"/>
      <c r="I329" s="1"/>
      <c r="J329" s="1"/>
      <c r="K329" s="1"/>
      <c r="L329" s="4"/>
      <c r="M329" s="4"/>
      <c r="N329" s="4"/>
      <c r="O329" s="1"/>
      <c r="P329" s="1"/>
      <c r="Q329" s="1"/>
      <c r="R329" s="1"/>
      <c r="S329" s="1"/>
      <c r="T329" s="1"/>
      <c r="U329" s="4"/>
      <c r="V329" s="4"/>
      <c r="W329" s="4"/>
      <c r="X329" s="4"/>
    </row>
    <row r="330" spans="2:24" x14ac:dyDescent="0.25">
      <c r="B330" s="1"/>
      <c r="C330" s="1"/>
      <c r="D330" s="1"/>
      <c r="F330" s="4"/>
      <c r="G330" s="4"/>
      <c r="H330" s="4"/>
      <c r="I330" s="1"/>
      <c r="J330" s="1"/>
      <c r="K330" s="1"/>
      <c r="L330" s="4"/>
      <c r="M330" s="4"/>
      <c r="N330" s="4"/>
      <c r="O330" s="1"/>
      <c r="P330" s="1"/>
      <c r="Q330" s="1"/>
      <c r="R330" s="1"/>
      <c r="S330" s="1"/>
      <c r="T330" s="1"/>
      <c r="U330" s="4"/>
      <c r="V330" s="4"/>
      <c r="W330" s="4"/>
      <c r="X330" s="4"/>
    </row>
    <row r="331" spans="2:24" x14ac:dyDescent="0.25">
      <c r="B331" s="1"/>
      <c r="C331" s="1"/>
      <c r="D331" s="1"/>
      <c r="F331" s="4"/>
      <c r="G331" s="4"/>
      <c r="H331" s="4"/>
      <c r="I331" s="1"/>
      <c r="J331" s="1"/>
      <c r="K331" s="1"/>
      <c r="L331" s="4"/>
      <c r="M331" s="4"/>
      <c r="N331" s="4"/>
      <c r="O331" s="1"/>
      <c r="P331" s="1"/>
      <c r="Q331" s="1"/>
      <c r="R331" s="1"/>
      <c r="S331" s="1"/>
      <c r="T331" s="1"/>
      <c r="U331" s="4"/>
      <c r="V331" s="4"/>
      <c r="W331" s="4"/>
      <c r="X331" s="4"/>
    </row>
    <row r="332" spans="2:24" x14ac:dyDescent="0.25">
      <c r="B332" s="1"/>
      <c r="C332" s="1"/>
      <c r="D332" s="1"/>
      <c r="F332" s="4"/>
      <c r="G332" s="4"/>
      <c r="H332" s="4"/>
      <c r="I332" s="1"/>
      <c r="J332" s="1"/>
      <c r="K332" s="1"/>
      <c r="L332" s="4"/>
      <c r="M332" s="4"/>
      <c r="N332" s="4"/>
      <c r="O332" s="1"/>
      <c r="P332" s="1"/>
      <c r="Q332" s="1"/>
      <c r="R332" s="1"/>
      <c r="S332" s="1"/>
      <c r="T332" s="1"/>
      <c r="U332" s="4"/>
      <c r="V332" s="4"/>
      <c r="W332" s="4"/>
      <c r="X332" s="4"/>
    </row>
    <row r="333" spans="2:24" x14ac:dyDescent="0.25">
      <c r="B333" s="1"/>
      <c r="C333" s="1"/>
      <c r="D333" s="1"/>
      <c r="F333" s="4"/>
      <c r="G333" s="4"/>
      <c r="H333" s="4"/>
      <c r="I333" s="1"/>
      <c r="J333" s="1"/>
      <c r="K333" s="1"/>
      <c r="L333" s="4"/>
      <c r="M333" s="4"/>
      <c r="N333" s="4"/>
      <c r="O333" s="1"/>
      <c r="P333" s="1"/>
      <c r="Q333" s="1"/>
      <c r="R333" s="1"/>
      <c r="S333" s="1"/>
      <c r="T333" s="1"/>
      <c r="U333" s="4"/>
      <c r="V333" s="4"/>
      <c r="W333" s="4"/>
      <c r="X333" s="4"/>
    </row>
    <row r="334" spans="2:24" x14ac:dyDescent="0.25">
      <c r="B334" s="1"/>
      <c r="C334" s="1"/>
      <c r="D334" s="1"/>
      <c r="F334" s="4"/>
      <c r="G334" s="4"/>
      <c r="H334" s="4"/>
      <c r="I334" s="1"/>
      <c r="J334" s="1"/>
      <c r="K334" s="1"/>
      <c r="L334" s="4"/>
      <c r="M334" s="4"/>
      <c r="N334" s="4"/>
      <c r="O334" s="1"/>
      <c r="P334" s="1"/>
      <c r="Q334" s="1"/>
      <c r="R334" s="1"/>
      <c r="S334" s="1"/>
      <c r="T334" s="1"/>
      <c r="U334" s="4"/>
      <c r="V334" s="4"/>
      <c r="W334" s="4"/>
      <c r="X334" s="4"/>
    </row>
    <row r="335" spans="2:24" x14ac:dyDescent="0.25">
      <c r="B335" s="1"/>
      <c r="C335" s="1"/>
      <c r="D335" s="1"/>
      <c r="F335" s="4"/>
      <c r="G335" s="4"/>
      <c r="H335" s="4"/>
      <c r="I335" s="1"/>
      <c r="J335" s="1"/>
      <c r="K335" s="1"/>
      <c r="L335" s="4"/>
      <c r="M335" s="4"/>
      <c r="N335" s="4"/>
      <c r="O335" s="1"/>
      <c r="P335" s="1"/>
      <c r="Q335" s="1"/>
      <c r="R335" s="1"/>
      <c r="S335" s="1"/>
      <c r="T335" s="1"/>
      <c r="U335" s="4"/>
      <c r="V335" s="4"/>
      <c r="W335" s="4"/>
      <c r="X335" s="4"/>
    </row>
    <row r="336" spans="2:24" x14ac:dyDescent="0.25">
      <c r="B336" s="1"/>
      <c r="C336" s="1"/>
      <c r="D336" s="1"/>
      <c r="F336" s="4"/>
      <c r="G336" s="4"/>
      <c r="H336" s="4"/>
      <c r="I336" s="1"/>
      <c r="J336" s="1"/>
      <c r="K336" s="1"/>
      <c r="L336" s="4"/>
      <c r="M336" s="4"/>
      <c r="N336" s="4"/>
      <c r="O336" s="1"/>
      <c r="P336" s="1"/>
      <c r="Q336" s="1"/>
      <c r="R336" s="1"/>
      <c r="S336" s="1"/>
      <c r="T336" s="1"/>
      <c r="U336" s="4"/>
      <c r="V336" s="4"/>
      <c r="W336" s="4"/>
      <c r="X336" s="4"/>
    </row>
    <row r="337" spans="2:24" x14ac:dyDescent="0.25">
      <c r="B337" s="1"/>
      <c r="C337" s="1"/>
      <c r="D337" s="1"/>
      <c r="F337" s="4"/>
      <c r="G337" s="4"/>
      <c r="H337" s="4"/>
      <c r="I337" s="1"/>
      <c r="J337" s="1"/>
      <c r="K337" s="1"/>
      <c r="L337" s="4"/>
      <c r="M337" s="4"/>
      <c r="N337" s="4"/>
      <c r="O337" s="1"/>
      <c r="P337" s="1"/>
      <c r="Q337" s="1"/>
      <c r="R337" s="1"/>
      <c r="S337" s="1"/>
      <c r="T337" s="1"/>
      <c r="U337" s="4"/>
      <c r="V337" s="4"/>
      <c r="W337" s="4"/>
      <c r="X337" s="4"/>
    </row>
    <row r="338" spans="2:24" x14ac:dyDescent="0.25">
      <c r="B338" s="1"/>
      <c r="C338" s="1"/>
      <c r="D338" s="1"/>
      <c r="F338" s="4"/>
      <c r="G338" s="4"/>
      <c r="H338" s="4"/>
      <c r="I338" s="1"/>
      <c r="J338" s="1"/>
      <c r="K338" s="1"/>
      <c r="L338" s="4"/>
      <c r="M338" s="4"/>
      <c r="N338" s="4"/>
      <c r="O338" s="1"/>
      <c r="P338" s="1"/>
      <c r="Q338" s="1"/>
      <c r="R338" s="1"/>
      <c r="S338" s="1"/>
      <c r="T338" s="1"/>
      <c r="U338" s="4"/>
      <c r="V338" s="4"/>
      <c r="W338" s="4"/>
      <c r="X338" s="4"/>
    </row>
    <row r="339" spans="2:24" x14ac:dyDescent="0.25">
      <c r="B339" s="1"/>
      <c r="C339" s="1"/>
      <c r="D339" s="1"/>
      <c r="F339" s="4"/>
      <c r="G339" s="4"/>
      <c r="H339" s="4"/>
      <c r="I339" s="1"/>
      <c r="J339" s="1"/>
      <c r="K339" s="1"/>
      <c r="L339" s="4"/>
      <c r="M339" s="4"/>
      <c r="N339" s="4"/>
      <c r="O339" s="1"/>
      <c r="P339" s="1"/>
      <c r="Q339" s="1"/>
      <c r="R339" s="1"/>
      <c r="S339" s="1"/>
      <c r="T339" s="1"/>
      <c r="U339" s="4"/>
      <c r="V339" s="4"/>
      <c r="W339" s="4"/>
      <c r="X339" s="4"/>
    </row>
    <row r="340" spans="2:24" x14ac:dyDescent="0.25">
      <c r="B340" s="1"/>
      <c r="C340" s="1"/>
      <c r="D340" s="1"/>
      <c r="F340" s="4"/>
      <c r="G340" s="4"/>
      <c r="H340" s="4"/>
      <c r="I340" s="1"/>
      <c r="J340" s="1"/>
      <c r="K340" s="1"/>
      <c r="L340" s="4"/>
      <c r="M340" s="4"/>
      <c r="N340" s="4"/>
      <c r="O340" s="1"/>
      <c r="P340" s="1"/>
      <c r="Q340" s="1"/>
      <c r="R340" s="1"/>
      <c r="S340" s="1"/>
      <c r="T340" s="1"/>
      <c r="U340" s="4"/>
      <c r="V340" s="4"/>
      <c r="W340" s="4"/>
      <c r="X340" s="4"/>
    </row>
    <row r="341" spans="2:24" x14ac:dyDescent="0.25">
      <c r="B341" s="1"/>
      <c r="C341" s="1"/>
      <c r="D341" s="1"/>
      <c r="F341" s="4"/>
      <c r="G341" s="4"/>
      <c r="H341" s="4"/>
      <c r="I341" s="1"/>
      <c r="J341" s="1"/>
      <c r="K341" s="1"/>
      <c r="L341" s="4"/>
      <c r="M341" s="4"/>
      <c r="N341" s="4"/>
      <c r="O341" s="1"/>
      <c r="P341" s="1"/>
      <c r="Q341" s="1"/>
      <c r="R341" s="1"/>
      <c r="S341" s="1"/>
      <c r="T341" s="1"/>
      <c r="U341" s="4"/>
      <c r="V341" s="4"/>
      <c r="W341" s="4"/>
      <c r="X341" s="4"/>
    </row>
    <row r="342" spans="2:24" x14ac:dyDescent="0.25">
      <c r="B342" s="1"/>
      <c r="C342" s="1"/>
      <c r="D342" s="1"/>
      <c r="F342" s="4"/>
      <c r="G342" s="4"/>
      <c r="H342" s="4"/>
      <c r="I342" s="1"/>
      <c r="J342" s="1"/>
      <c r="K342" s="1"/>
      <c r="L342" s="4"/>
      <c r="M342" s="4"/>
      <c r="N342" s="4"/>
      <c r="O342" s="1"/>
      <c r="P342" s="1"/>
      <c r="Q342" s="1"/>
      <c r="R342" s="1"/>
      <c r="S342" s="1"/>
      <c r="T342" s="1"/>
      <c r="U342" s="4"/>
      <c r="V342" s="4"/>
      <c r="W342" s="4"/>
      <c r="X342" s="4"/>
    </row>
    <row r="343" spans="2:24" x14ac:dyDescent="0.25">
      <c r="B343" s="1"/>
      <c r="C343" s="1"/>
      <c r="D343" s="1"/>
      <c r="F343" s="4"/>
      <c r="G343" s="4"/>
      <c r="H343" s="4"/>
      <c r="I343" s="1"/>
      <c r="J343" s="1"/>
      <c r="K343" s="1"/>
      <c r="L343" s="4"/>
      <c r="M343" s="4"/>
      <c r="N343" s="4"/>
      <c r="O343" s="1"/>
      <c r="P343" s="1"/>
      <c r="Q343" s="1"/>
      <c r="R343" s="1"/>
      <c r="S343" s="1"/>
      <c r="T343" s="1"/>
      <c r="U343" s="4"/>
      <c r="V343" s="4"/>
      <c r="W343" s="4"/>
      <c r="X343" s="4"/>
    </row>
    <row r="344" spans="2:24" x14ac:dyDescent="0.25">
      <c r="B344" s="1"/>
      <c r="C344" s="1"/>
      <c r="D344" s="1"/>
      <c r="F344" s="4"/>
      <c r="G344" s="4"/>
      <c r="H344" s="4"/>
      <c r="I344" s="1"/>
      <c r="J344" s="1"/>
      <c r="K344" s="1"/>
      <c r="L344" s="4"/>
      <c r="M344" s="4"/>
      <c r="N344" s="4"/>
      <c r="O344" s="1"/>
      <c r="P344" s="1"/>
      <c r="Q344" s="1"/>
      <c r="R344" s="1"/>
      <c r="S344" s="1"/>
      <c r="T344" s="1"/>
      <c r="U344" s="4"/>
      <c r="V344" s="4"/>
      <c r="W344" s="4"/>
      <c r="X344" s="4"/>
    </row>
    <row r="345" spans="2:24" x14ac:dyDescent="0.25">
      <c r="B345" s="1"/>
      <c r="C345" s="1"/>
      <c r="D345" s="1"/>
      <c r="F345" s="4"/>
      <c r="G345" s="4"/>
      <c r="H345" s="4"/>
      <c r="I345" s="1"/>
      <c r="J345" s="1"/>
      <c r="K345" s="1"/>
      <c r="L345" s="4"/>
      <c r="M345" s="4"/>
      <c r="N345" s="4"/>
      <c r="O345" s="1"/>
      <c r="P345" s="1"/>
      <c r="Q345" s="1"/>
      <c r="R345" s="1"/>
      <c r="S345" s="1"/>
      <c r="T345" s="1"/>
      <c r="U345" s="4"/>
      <c r="V345" s="4"/>
      <c r="W345" s="4"/>
      <c r="X345" s="4"/>
    </row>
    <row r="346" spans="2:24" x14ac:dyDescent="0.25">
      <c r="B346" s="1"/>
      <c r="C346" s="1"/>
      <c r="D346" s="1"/>
      <c r="F346" s="4"/>
      <c r="G346" s="4"/>
      <c r="H346" s="4"/>
      <c r="I346" s="1"/>
      <c r="J346" s="1"/>
      <c r="K346" s="1"/>
      <c r="L346" s="4"/>
      <c r="M346" s="4"/>
      <c r="N346" s="4"/>
      <c r="O346" s="1"/>
      <c r="P346" s="1"/>
      <c r="Q346" s="1"/>
      <c r="R346" s="1"/>
      <c r="S346" s="1"/>
      <c r="T346" s="1"/>
      <c r="U346" s="4"/>
      <c r="V346" s="4"/>
      <c r="W346" s="4"/>
      <c r="X346" s="4"/>
    </row>
    <row r="347" spans="2:24" x14ac:dyDescent="0.25">
      <c r="B347" s="1"/>
      <c r="C347" s="1"/>
      <c r="D347" s="1"/>
      <c r="F347" s="4"/>
      <c r="G347" s="4"/>
      <c r="H347" s="4"/>
      <c r="I347" s="1"/>
      <c r="J347" s="1"/>
      <c r="K347" s="1"/>
      <c r="L347" s="4"/>
      <c r="M347" s="4"/>
      <c r="N347" s="4"/>
      <c r="O347" s="1"/>
      <c r="P347" s="1"/>
      <c r="Q347" s="1"/>
      <c r="R347" s="1"/>
      <c r="S347" s="1"/>
      <c r="T347" s="1"/>
      <c r="U347" s="4"/>
      <c r="V347" s="4"/>
      <c r="W347" s="4"/>
      <c r="X347" s="4"/>
    </row>
    <row r="348" spans="2:24" x14ac:dyDescent="0.25">
      <c r="B348" s="1"/>
      <c r="C348" s="1"/>
      <c r="D348" s="1"/>
      <c r="F348" s="4"/>
      <c r="G348" s="4"/>
      <c r="H348" s="4"/>
      <c r="I348" s="1"/>
      <c r="J348" s="1"/>
      <c r="K348" s="1"/>
      <c r="L348" s="4"/>
      <c r="M348" s="4"/>
      <c r="N348" s="4"/>
      <c r="O348" s="1"/>
      <c r="P348" s="1"/>
      <c r="Q348" s="1"/>
      <c r="R348" s="1"/>
      <c r="S348" s="1"/>
      <c r="T348" s="1"/>
      <c r="U348" s="4"/>
      <c r="V348" s="4"/>
      <c r="W348" s="4"/>
      <c r="X348" s="4"/>
    </row>
    <row r="349" spans="2:24" x14ac:dyDescent="0.25">
      <c r="B349" s="1"/>
      <c r="C349" s="1"/>
      <c r="D349" s="1"/>
      <c r="F349" s="4"/>
      <c r="G349" s="4"/>
      <c r="H349" s="4"/>
      <c r="I349" s="1"/>
      <c r="J349" s="1"/>
      <c r="K349" s="1"/>
      <c r="L349" s="4"/>
      <c r="M349" s="4"/>
      <c r="N349" s="4"/>
      <c r="O349" s="1"/>
      <c r="P349" s="1"/>
      <c r="Q349" s="1"/>
      <c r="R349" s="1"/>
      <c r="S349" s="1"/>
      <c r="T349" s="1"/>
      <c r="U349" s="4"/>
      <c r="V349" s="4"/>
      <c r="W349" s="4"/>
      <c r="X349" s="4"/>
    </row>
    <row r="350" spans="2:24" x14ac:dyDescent="0.25">
      <c r="B350" s="1"/>
      <c r="C350" s="1"/>
      <c r="D350" s="1"/>
      <c r="F350" s="4"/>
      <c r="G350" s="4"/>
      <c r="H350" s="4"/>
      <c r="I350" s="1"/>
      <c r="J350" s="1"/>
      <c r="K350" s="1"/>
      <c r="L350" s="4"/>
      <c r="M350" s="4"/>
      <c r="N350" s="4"/>
      <c r="O350" s="1"/>
      <c r="P350" s="1"/>
      <c r="Q350" s="1"/>
      <c r="R350" s="1"/>
      <c r="S350" s="1"/>
      <c r="T350" s="1"/>
      <c r="U350" s="4"/>
      <c r="V350" s="4"/>
      <c r="W350" s="4"/>
      <c r="X350" s="4"/>
    </row>
    <row r="351" spans="2:24" x14ac:dyDescent="0.25">
      <c r="B351" s="1"/>
      <c r="C351" s="1"/>
      <c r="D351" s="1"/>
      <c r="F351" s="4"/>
      <c r="G351" s="4"/>
      <c r="H351" s="4"/>
      <c r="I351" s="1"/>
      <c r="J351" s="1"/>
      <c r="K351" s="1"/>
      <c r="L351" s="4"/>
      <c r="M351" s="4"/>
      <c r="N351" s="4"/>
      <c r="O351" s="1"/>
      <c r="P351" s="1"/>
      <c r="Q351" s="1"/>
      <c r="R351" s="1"/>
      <c r="S351" s="1"/>
      <c r="T351" s="1"/>
      <c r="U351" s="4"/>
      <c r="V351" s="4"/>
      <c r="W351" s="4"/>
      <c r="X351" s="4"/>
    </row>
    <row r="352" spans="2:24" x14ac:dyDescent="0.25">
      <c r="B352" s="1"/>
      <c r="C352" s="1"/>
      <c r="D352" s="1"/>
      <c r="F352" s="4"/>
      <c r="G352" s="4"/>
      <c r="H352" s="4"/>
      <c r="I352" s="1"/>
      <c r="J352" s="1"/>
      <c r="K352" s="1"/>
      <c r="L352" s="4"/>
      <c r="M352" s="4"/>
      <c r="N352" s="4"/>
      <c r="O352" s="1"/>
      <c r="P352" s="1"/>
      <c r="Q352" s="1"/>
      <c r="R352" s="1"/>
      <c r="S352" s="1"/>
      <c r="T352" s="1"/>
      <c r="U352" s="4"/>
      <c r="V352" s="4"/>
      <c r="W352" s="4"/>
      <c r="X352" s="4"/>
    </row>
    <row r="353" spans="2:24" x14ac:dyDescent="0.25">
      <c r="B353" s="1"/>
      <c r="C353" s="1"/>
      <c r="D353" s="1"/>
      <c r="F353" s="4"/>
      <c r="G353" s="4"/>
      <c r="H353" s="4"/>
      <c r="I353" s="1"/>
      <c r="J353" s="1"/>
      <c r="K353" s="1"/>
      <c r="L353" s="4"/>
      <c r="M353" s="4"/>
      <c r="N353" s="4"/>
      <c r="O353" s="1"/>
      <c r="P353" s="1"/>
      <c r="Q353" s="1"/>
      <c r="R353" s="1"/>
      <c r="S353" s="1"/>
      <c r="T353" s="1"/>
      <c r="U353" s="4"/>
      <c r="V353" s="4"/>
      <c r="W353" s="4"/>
      <c r="X353" s="4"/>
    </row>
    <row r="354" spans="2:24" x14ac:dyDescent="0.25">
      <c r="B354" s="1"/>
      <c r="C354" s="1"/>
      <c r="D354" s="1"/>
      <c r="F354" s="4"/>
      <c r="G354" s="4"/>
      <c r="H354" s="4"/>
      <c r="I354" s="1"/>
      <c r="J354" s="1"/>
      <c r="K354" s="1"/>
      <c r="L354" s="4"/>
      <c r="M354" s="4"/>
      <c r="N354" s="4"/>
      <c r="O354" s="1"/>
      <c r="P354" s="1"/>
      <c r="Q354" s="1"/>
      <c r="R354" s="1"/>
      <c r="S354" s="1"/>
      <c r="T354" s="1"/>
      <c r="U354" s="4"/>
      <c r="V354" s="4"/>
      <c r="W354" s="4"/>
      <c r="X354" s="4"/>
    </row>
    <row r="355" spans="2:24" x14ac:dyDescent="0.25">
      <c r="B355" s="1"/>
      <c r="C355" s="1"/>
      <c r="D355" s="1"/>
      <c r="F355" s="4"/>
      <c r="G355" s="4"/>
      <c r="H355" s="4"/>
      <c r="I355" s="1"/>
      <c r="J355" s="1"/>
      <c r="K355" s="1"/>
      <c r="L355" s="4"/>
      <c r="M355" s="4"/>
      <c r="N355" s="4"/>
      <c r="O355" s="1"/>
      <c r="P355" s="1"/>
      <c r="Q355" s="1"/>
      <c r="R355" s="1"/>
      <c r="S355" s="1"/>
      <c r="T355" s="1"/>
      <c r="U355" s="4"/>
      <c r="V355" s="4"/>
      <c r="W355" s="4"/>
      <c r="X355" s="4"/>
    </row>
    <row r="356" spans="2:24" x14ac:dyDescent="0.25">
      <c r="B356" s="1"/>
      <c r="C356" s="1"/>
      <c r="D356" s="1"/>
      <c r="F356" s="4"/>
      <c r="G356" s="4"/>
      <c r="H356" s="4"/>
      <c r="I356" s="1"/>
      <c r="J356" s="1"/>
      <c r="K356" s="1"/>
      <c r="L356" s="4"/>
      <c r="M356" s="4"/>
      <c r="N356" s="4"/>
      <c r="O356" s="1"/>
      <c r="P356" s="1"/>
      <c r="Q356" s="1"/>
      <c r="R356" s="1"/>
      <c r="S356" s="1"/>
      <c r="T356" s="1"/>
      <c r="U356" s="4"/>
      <c r="V356" s="4"/>
      <c r="W356" s="4"/>
      <c r="X356" s="4"/>
    </row>
    <row r="357" spans="2:24" x14ac:dyDescent="0.25">
      <c r="B357" s="1"/>
      <c r="C357" s="1"/>
      <c r="D357" s="1"/>
      <c r="F357" s="4"/>
      <c r="G357" s="4"/>
      <c r="H357" s="4"/>
      <c r="I357" s="1"/>
      <c r="J357" s="1"/>
      <c r="K357" s="1"/>
      <c r="L357" s="4"/>
      <c r="M357" s="4"/>
      <c r="N357" s="4"/>
      <c r="O357" s="1"/>
      <c r="P357" s="1"/>
      <c r="Q357" s="1"/>
      <c r="R357" s="1"/>
      <c r="S357" s="1"/>
      <c r="T357" s="1"/>
      <c r="U357" s="4"/>
      <c r="V357" s="4"/>
      <c r="W357" s="4"/>
      <c r="X357" s="4"/>
    </row>
    <row r="358" spans="2:24" x14ac:dyDescent="0.25">
      <c r="B358" s="1"/>
      <c r="C358" s="1"/>
      <c r="D358" s="1"/>
      <c r="F358" s="4"/>
      <c r="G358" s="4"/>
      <c r="H358" s="4"/>
      <c r="I358" s="1"/>
      <c r="J358" s="1"/>
      <c r="K358" s="1"/>
      <c r="L358" s="4"/>
      <c r="M358" s="4"/>
      <c r="N358" s="4"/>
      <c r="O358" s="1"/>
      <c r="P358" s="1"/>
      <c r="Q358" s="1"/>
      <c r="R358" s="1"/>
      <c r="S358" s="1"/>
      <c r="T358" s="1"/>
      <c r="U358" s="4"/>
      <c r="V358" s="4"/>
      <c r="W358" s="4"/>
      <c r="X358" s="4"/>
    </row>
    <row r="359" spans="2:24" x14ac:dyDescent="0.25">
      <c r="B359" s="1"/>
      <c r="C359" s="1"/>
      <c r="D359" s="1"/>
      <c r="F359" s="4"/>
      <c r="G359" s="4"/>
      <c r="H359" s="4"/>
      <c r="I359" s="1"/>
      <c r="J359" s="1"/>
      <c r="K359" s="1"/>
      <c r="L359" s="4"/>
      <c r="M359" s="4"/>
      <c r="N359" s="4"/>
      <c r="O359" s="1"/>
      <c r="P359" s="1"/>
      <c r="Q359" s="1"/>
      <c r="R359" s="1"/>
      <c r="S359" s="1"/>
      <c r="T359" s="1"/>
      <c r="U359" s="4"/>
      <c r="V359" s="4"/>
      <c r="W359" s="4"/>
      <c r="X359" s="4"/>
    </row>
    <row r="360" spans="2:24" x14ac:dyDescent="0.25">
      <c r="B360" s="1"/>
      <c r="C360" s="1"/>
      <c r="D360" s="1"/>
      <c r="F360" s="4"/>
      <c r="G360" s="4"/>
      <c r="H360" s="4"/>
      <c r="I360" s="1"/>
      <c r="J360" s="1"/>
      <c r="K360" s="1"/>
      <c r="L360" s="4"/>
      <c r="M360" s="4"/>
      <c r="N360" s="4"/>
      <c r="O360" s="1"/>
      <c r="P360" s="1"/>
      <c r="Q360" s="1"/>
      <c r="R360" s="1"/>
      <c r="S360" s="1"/>
      <c r="T360" s="1"/>
      <c r="U360" s="4"/>
      <c r="V360" s="4"/>
      <c r="W360" s="4"/>
      <c r="X360" s="4"/>
    </row>
    <row r="361" spans="2:24" x14ac:dyDescent="0.25">
      <c r="B361" s="1"/>
      <c r="C361" s="1"/>
      <c r="D361" s="1"/>
      <c r="F361" s="4"/>
      <c r="G361" s="4"/>
      <c r="H361" s="4"/>
      <c r="I361" s="1"/>
      <c r="J361" s="1"/>
      <c r="K361" s="1"/>
      <c r="L361" s="4"/>
      <c r="M361" s="4"/>
      <c r="N361" s="4"/>
      <c r="O361" s="1"/>
      <c r="P361" s="1"/>
      <c r="Q361" s="1"/>
      <c r="R361" s="1"/>
      <c r="S361" s="1"/>
      <c r="T361" s="1"/>
      <c r="U361" s="4"/>
      <c r="V361" s="4"/>
      <c r="W361" s="4"/>
      <c r="X361" s="4"/>
    </row>
    <row r="362" spans="2:24" x14ac:dyDescent="0.25">
      <c r="B362" s="1"/>
      <c r="C362" s="1"/>
      <c r="D362" s="1"/>
      <c r="F362" s="4"/>
      <c r="G362" s="4"/>
      <c r="H362" s="4"/>
      <c r="I362" s="1"/>
      <c r="J362" s="1"/>
      <c r="K362" s="1"/>
      <c r="L362" s="4"/>
      <c r="M362" s="4"/>
      <c r="N362" s="4"/>
      <c r="O362" s="1"/>
      <c r="P362" s="1"/>
      <c r="Q362" s="1"/>
      <c r="R362" s="1"/>
      <c r="S362" s="1"/>
      <c r="T362" s="1"/>
      <c r="U362" s="4"/>
      <c r="V362" s="4"/>
      <c r="W362" s="4"/>
      <c r="X362" s="4"/>
    </row>
    <row r="363" spans="2:24" x14ac:dyDescent="0.25">
      <c r="B363" s="1"/>
      <c r="C363" s="1"/>
      <c r="D363" s="1"/>
      <c r="F363" s="4"/>
      <c r="G363" s="4"/>
      <c r="H363" s="4"/>
      <c r="I363" s="1"/>
      <c r="J363" s="1"/>
      <c r="K363" s="1"/>
      <c r="L363" s="4"/>
      <c r="M363" s="4"/>
      <c r="N363" s="4"/>
      <c r="O363" s="1"/>
      <c r="P363" s="1"/>
      <c r="Q363" s="1"/>
      <c r="R363" s="1"/>
      <c r="S363" s="1"/>
      <c r="T363" s="1"/>
      <c r="U363" s="4"/>
      <c r="V363" s="4"/>
      <c r="W363" s="4"/>
      <c r="X363" s="4"/>
    </row>
    <row r="364" spans="2:24" x14ac:dyDescent="0.25">
      <c r="B364" s="1"/>
      <c r="C364" s="1"/>
      <c r="D364" s="1"/>
      <c r="F364" s="4"/>
      <c r="G364" s="4"/>
      <c r="H364" s="4"/>
      <c r="I364" s="1"/>
      <c r="J364" s="1"/>
      <c r="K364" s="1"/>
      <c r="L364" s="4"/>
      <c r="M364" s="4"/>
      <c r="N364" s="4"/>
      <c r="O364" s="1"/>
      <c r="P364" s="1"/>
      <c r="Q364" s="1"/>
      <c r="R364" s="1"/>
      <c r="S364" s="1"/>
      <c r="T364" s="1"/>
      <c r="U364" s="4"/>
      <c r="V364" s="4"/>
      <c r="W364" s="4"/>
      <c r="X364" s="4"/>
    </row>
    <row r="365" spans="2:24" x14ac:dyDescent="0.25">
      <c r="B365" s="1"/>
      <c r="C365" s="1"/>
      <c r="D365" s="1"/>
      <c r="F365" s="4"/>
      <c r="G365" s="4"/>
      <c r="H365" s="4"/>
      <c r="I365" s="1"/>
      <c r="J365" s="1"/>
      <c r="K365" s="1"/>
      <c r="L365" s="4"/>
      <c r="M365" s="4"/>
      <c r="N365" s="4"/>
      <c r="O365" s="1"/>
      <c r="P365" s="1"/>
      <c r="Q365" s="1"/>
      <c r="R365" s="1"/>
      <c r="S365" s="1"/>
      <c r="T365" s="1"/>
      <c r="U365" s="4"/>
      <c r="V365" s="4"/>
      <c r="W365" s="4"/>
      <c r="X365" s="4"/>
    </row>
    <row r="366" spans="2:24" x14ac:dyDescent="0.25">
      <c r="B366" s="1"/>
      <c r="C366" s="1"/>
      <c r="D366" s="1"/>
      <c r="F366" s="4"/>
      <c r="G366" s="4"/>
      <c r="H366" s="4"/>
      <c r="I366" s="1"/>
      <c r="J366" s="1"/>
      <c r="K366" s="1"/>
      <c r="L366" s="4"/>
      <c r="M366" s="4"/>
      <c r="N366" s="4"/>
      <c r="O366" s="1"/>
      <c r="P366" s="1"/>
      <c r="Q366" s="1"/>
      <c r="R366" s="1"/>
      <c r="S366" s="1"/>
      <c r="T366" s="1"/>
      <c r="U366" s="4"/>
      <c r="V366" s="4"/>
      <c r="W366" s="4"/>
      <c r="X366" s="4"/>
    </row>
    <row r="367" spans="2:24" x14ac:dyDescent="0.25">
      <c r="B367" s="1"/>
      <c r="C367" s="1"/>
      <c r="D367" s="1"/>
      <c r="F367" s="4"/>
      <c r="G367" s="4"/>
      <c r="H367" s="4"/>
      <c r="I367" s="1"/>
      <c r="J367" s="1"/>
      <c r="K367" s="1"/>
      <c r="L367" s="4"/>
      <c r="M367" s="4"/>
      <c r="N367" s="4"/>
      <c r="O367" s="1"/>
      <c r="P367" s="1"/>
      <c r="Q367" s="1"/>
      <c r="R367" s="1"/>
      <c r="S367" s="1"/>
      <c r="T367" s="1"/>
      <c r="U367" s="4"/>
      <c r="V367" s="4"/>
      <c r="W367" s="4"/>
      <c r="X367" s="4"/>
    </row>
    <row r="368" spans="2:24" x14ac:dyDescent="0.25">
      <c r="B368" s="1"/>
      <c r="C368" s="1"/>
      <c r="D368" s="1"/>
      <c r="F368" s="4"/>
      <c r="G368" s="4"/>
      <c r="H368" s="4"/>
      <c r="I368" s="1"/>
      <c r="J368" s="1"/>
      <c r="K368" s="1"/>
      <c r="L368" s="4"/>
      <c r="M368" s="4"/>
      <c r="N368" s="4"/>
      <c r="O368" s="1"/>
      <c r="P368" s="1"/>
      <c r="Q368" s="1"/>
      <c r="R368" s="1"/>
      <c r="S368" s="1"/>
      <c r="T368" s="1"/>
      <c r="U368" s="4"/>
      <c r="V368" s="4"/>
      <c r="W368" s="4"/>
      <c r="X368" s="4"/>
    </row>
    <row r="369" spans="2:24" x14ac:dyDescent="0.25">
      <c r="B369" s="1"/>
      <c r="C369" s="1"/>
      <c r="D369" s="1"/>
      <c r="F369" s="4"/>
      <c r="G369" s="4"/>
      <c r="H369" s="4"/>
      <c r="I369" s="1"/>
      <c r="J369" s="1"/>
      <c r="K369" s="1"/>
      <c r="L369" s="4"/>
      <c r="M369" s="4"/>
      <c r="N369" s="4"/>
      <c r="O369" s="1"/>
      <c r="P369" s="1"/>
      <c r="Q369" s="1"/>
      <c r="R369" s="1"/>
      <c r="S369" s="1"/>
      <c r="T369" s="1"/>
      <c r="U369" s="4"/>
      <c r="V369" s="4"/>
      <c r="W369" s="4"/>
      <c r="X369" s="4"/>
    </row>
    <row r="370" spans="2:24" x14ac:dyDescent="0.25">
      <c r="B370" s="1"/>
      <c r="C370" s="1"/>
      <c r="D370" s="1"/>
      <c r="F370" s="4"/>
      <c r="G370" s="4"/>
      <c r="H370" s="4"/>
      <c r="I370" s="1"/>
      <c r="J370" s="1"/>
      <c r="K370" s="1"/>
      <c r="L370" s="4"/>
      <c r="M370" s="4"/>
      <c r="N370" s="4"/>
      <c r="O370" s="1"/>
      <c r="P370" s="1"/>
      <c r="Q370" s="1"/>
      <c r="R370" s="1"/>
      <c r="S370" s="1"/>
      <c r="T370" s="1"/>
      <c r="U370" s="4"/>
      <c r="V370" s="4"/>
      <c r="W370" s="4"/>
      <c r="X370" s="4"/>
    </row>
    <row r="371" spans="2:24" x14ac:dyDescent="0.25">
      <c r="B371" s="1"/>
      <c r="C371" s="1"/>
      <c r="D371" s="1"/>
      <c r="F371" s="4"/>
      <c r="G371" s="4"/>
      <c r="H371" s="4"/>
      <c r="I371" s="1"/>
      <c r="J371" s="1"/>
      <c r="K371" s="1"/>
      <c r="L371" s="4"/>
      <c r="M371" s="4"/>
      <c r="N371" s="4"/>
      <c r="O371" s="1"/>
      <c r="P371" s="1"/>
      <c r="Q371" s="1"/>
      <c r="R371" s="1"/>
      <c r="S371" s="1"/>
      <c r="T371" s="1"/>
      <c r="U371" s="4"/>
      <c r="V371" s="4"/>
      <c r="W371" s="4"/>
      <c r="X371" s="4"/>
    </row>
    <row r="372" spans="2:24" x14ac:dyDescent="0.25">
      <c r="B372" s="1"/>
      <c r="C372" s="1"/>
      <c r="D372" s="1"/>
      <c r="F372" s="4"/>
      <c r="G372" s="4"/>
      <c r="H372" s="4"/>
      <c r="I372" s="1"/>
      <c r="J372" s="1"/>
      <c r="K372" s="1"/>
      <c r="L372" s="4"/>
      <c r="M372" s="4"/>
      <c r="N372" s="4"/>
      <c r="O372" s="1"/>
      <c r="P372" s="1"/>
      <c r="Q372" s="1"/>
      <c r="R372" s="1"/>
      <c r="S372" s="1"/>
      <c r="T372" s="1"/>
      <c r="U372" s="4"/>
      <c r="V372" s="4"/>
      <c r="W372" s="4"/>
      <c r="X372" s="4"/>
    </row>
    <row r="373" spans="2:24" x14ac:dyDescent="0.25">
      <c r="B373" s="1"/>
      <c r="C373" s="1"/>
      <c r="D373" s="1"/>
      <c r="F373" s="4"/>
      <c r="G373" s="4"/>
      <c r="H373" s="4"/>
      <c r="I373" s="1"/>
      <c r="J373" s="1"/>
      <c r="K373" s="1"/>
      <c r="L373" s="4"/>
      <c r="M373" s="4"/>
      <c r="N373" s="4"/>
      <c r="O373" s="1"/>
      <c r="P373" s="1"/>
      <c r="Q373" s="1"/>
      <c r="R373" s="1"/>
      <c r="S373" s="1"/>
      <c r="T373" s="1"/>
      <c r="U373" s="4"/>
      <c r="V373" s="4"/>
      <c r="W373" s="4"/>
      <c r="X373" s="4"/>
    </row>
    <row r="374" spans="2:24" x14ac:dyDescent="0.25">
      <c r="B374" s="1"/>
      <c r="C374" s="1"/>
      <c r="D374" s="1"/>
      <c r="F374" s="4"/>
      <c r="G374" s="4"/>
      <c r="H374" s="4"/>
      <c r="I374" s="1"/>
      <c r="J374" s="1"/>
      <c r="K374" s="1"/>
      <c r="L374" s="4"/>
      <c r="M374" s="4"/>
      <c r="N374" s="4"/>
      <c r="O374" s="1"/>
      <c r="P374" s="1"/>
      <c r="Q374" s="1"/>
      <c r="R374" s="1"/>
      <c r="S374" s="1"/>
      <c r="T374" s="1"/>
      <c r="U374" s="4"/>
      <c r="V374" s="4"/>
      <c r="W374" s="4"/>
      <c r="X374" s="4"/>
    </row>
    <row r="375" spans="2:24" x14ac:dyDescent="0.25">
      <c r="B375" s="1"/>
      <c r="C375" s="1"/>
      <c r="D375" s="1"/>
      <c r="F375" s="4"/>
      <c r="G375" s="4"/>
      <c r="H375" s="4"/>
      <c r="I375" s="1"/>
      <c r="J375" s="1"/>
      <c r="K375" s="1"/>
      <c r="L375" s="4"/>
      <c r="M375" s="4"/>
      <c r="N375" s="4"/>
      <c r="O375" s="1"/>
      <c r="P375" s="1"/>
      <c r="Q375" s="1"/>
      <c r="R375" s="1"/>
      <c r="S375" s="1"/>
      <c r="T375" s="1"/>
      <c r="U375" s="4"/>
      <c r="V375" s="4"/>
      <c r="W375" s="4"/>
      <c r="X375" s="4"/>
    </row>
    <row r="376" spans="2:24" x14ac:dyDescent="0.25">
      <c r="B376" s="1"/>
      <c r="C376" s="1"/>
      <c r="D376" s="1"/>
      <c r="F376" s="4"/>
      <c r="G376" s="4"/>
      <c r="H376" s="4"/>
      <c r="I376" s="1"/>
      <c r="J376" s="1"/>
      <c r="K376" s="1"/>
      <c r="L376" s="4"/>
      <c r="M376" s="4"/>
      <c r="N376" s="4"/>
      <c r="O376" s="1"/>
      <c r="P376" s="1"/>
      <c r="Q376" s="1"/>
      <c r="R376" s="1"/>
      <c r="S376" s="1"/>
      <c r="T376" s="1"/>
      <c r="U376" s="4"/>
      <c r="V376" s="4"/>
      <c r="W376" s="4"/>
      <c r="X376" s="4"/>
    </row>
    <row r="377" spans="2:24" x14ac:dyDescent="0.25">
      <c r="B377" s="1"/>
      <c r="C377" s="1"/>
      <c r="D377" s="1"/>
      <c r="F377" s="4"/>
      <c r="G377" s="4"/>
      <c r="H377" s="4"/>
      <c r="I377" s="1"/>
      <c r="J377" s="1"/>
      <c r="K377" s="1"/>
      <c r="L377" s="4"/>
      <c r="M377" s="4"/>
      <c r="N377" s="4"/>
      <c r="O377" s="1"/>
      <c r="P377" s="1"/>
      <c r="Q377" s="1"/>
      <c r="R377" s="1"/>
      <c r="S377" s="1"/>
      <c r="T377" s="1"/>
      <c r="U377" s="4"/>
      <c r="V377" s="4"/>
      <c r="W377" s="4"/>
      <c r="X377" s="4"/>
    </row>
    <row r="378" spans="2:24" x14ac:dyDescent="0.25">
      <c r="B378" s="1"/>
      <c r="C378" s="1"/>
      <c r="D378" s="1"/>
      <c r="F378" s="4"/>
      <c r="G378" s="4"/>
      <c r="H378" s="4"/>
      <c r="I378" s="1"/>
      <c r="J378" s="1"/>
      <c r="K378" s="1"/>
      <c r="L378" s="4"/>
      <c r="M378" s="4"/>
      <c r="N378" s="4"/>
      <c r="O378" s="1"/>
      <c r="P378" s="1"/>
      <c r="Q378" s="1"/>
      <c r="R378" s="1"/>
      <c r="S378" s="1"/>
      <c r="T378" s="1"/>
      <c r="U378" s="4"/>
      <c r="V378" s="4"/>
      <c r="W378" s="4"/>
      <c r="X378" s="4"/>
    </row>
    <row r="379" spans="2:24" x14ac:dyDescent="0.25">
      <c r="B379" s="1"/>
      <c r="C379" s="1"/>
      <c r="D379" s="1"/>
      <c r="F379" s="4"/>
      <c r="G379" s="4"/>
      <c r="H379" s="4"/>
      <c r="I379" s="1"/>
      <c r="J379" s="1"/>
      <c r="K379" s="1"/>
      <c r="L379" s="4"/>
      <c r="M379" s="4"/>
      <c r="N379" s="4"/>
      <c r="O379" s="1"/>
      <c r="P379" s="1"/>
      <c r="Q379" s="1"/>
      <c r="R379" s="1"/>
      <c r="S379" s="1"/>
      <c r="T379" s="1"/>
      <c r="U379" s="4"/>
      <c r="V379" s="4"/>
      <c r="W379" s="4"/>
      <c r="X379" s="4"/>
    </row>
    <row r="380" spans="2:24" x14ac:dyDescent="0.25">
      <c r="B380" s="1"/>
      <c r="C380" s="1"/>
      <c r="D380" s="1"/>
      <c r="F380" s="4"/>
      <c r="G380" s="4"/>
      <c r="H380" s="4"/>
      <c r="I380" s="1"/>
      <c r="J380" s="1"/>
      <c r="K380" s="1"/>
      <c r="L380" s="4"/>
      <c r="M380" s="4"/>
      <c r="N380" s="4"/>
      <c r="O380" s="1"/>
      <c r="P380" s="1"/>
      <c r="Q380" s="1"/>
      <c r="R380" s="1"/>
      <c r="S380" s="1"/>
      <c r="T380" s="1"/>
      <c r="U380" s="4"/>
      <c r="V380" s="4"/>
      <c r="W380" s="4"/>
      <c r="X380" s="4"/>
    </row>
    <row r="381" spans="2:24" x14ac:dyDescent="0.25">
      <c r="B381" s="1"/>
      <c r="C381" s="1"/>
      <c r="D381" s="1"/>
      <c r="F381" s="4"/>
      <c r="G381" s="4"/>
      <c r="H381" s="4"/>
      <c r="I381" s="1"/>
      <c r="J381" s="1"/>
      <c r="K381" s="1"/>
      <c r="L381" s="4"/>
      <c r="M381" s="4"/>
      <c r="N381" s="4"/>
      <c r="O381" s="1"/>
      <c r="P381" s="1"/>
      <c r="Q381" s="1"/>
      <c r="R381" s="1"/>
      <c r="S381" s="1"/>
      <c r="T381" s="1"/>
      <c r="U381" s="4"/>
      <c r="V381" s="4"/>
      <c r="W381" s="4"/>
      <c r="X381" s="4"/>
    </row>
    <row r="382" spans="2:24" x14ac:dyDescent="0.25">
      <c r="B382" s="1"/>
      <c r="C382" s="1"/>
      <c r="D382" s="1"/>
      <c r="F382" s="4"/>
      <c r="G382" s="4"/>
      <c r="H382" s="4"/>
      <c r="I382" s="1"/>
      <c r="J382" s="1"/>
      <c r="K382" s="1"/>
      <c r="L382" s="4"/>
      <c r="M382" s="4"/>
      <c r="N382" s="4"/>
      <c r="O382" s="1"/>
      <c r="P382" s="1"/>
      <c r="Q382" s="1"/>
      <c r="R382" s="1"/>
      <c r="S382" s="1"/>
      <c r="T382" s="1"/>
      <c r="U382" s="4"/>
      <c r="V382" s="4"/>
      <c r="W382" s="4"/>
      <c r="X382" s="4"/>
    </row>
    <row r="383" spans="2:24" x14ac:dyDescent="0.25">
      <c r="B383" s="1"/>
      <c r="C383" s="1"/>
      <c r="D383" s="1"/>
      <c r="F383" s="4"/>
      <c r="G383" s="4"/>
      <c r="H383" s="4"/>
      <c r="I383" s="1"/>
      <c r="J383" s="1"/>
      <c r="K383" s="1"/>
      <c r="L383" s="4"/>
      <c r="M383" s="4"/>
      <c r="N383" s="4"/>
      <c r="O383" s="1"/>
      <c r="P383" s="1"/>
      <c r="Q383" s="1"/>
      <c r="R383" s="1"/>
      <c r="S383" s="1"/>
      <c r="T383" s="1"/>
      <c r="U383" s="4"/>
      <c r="V383" s="4"/>
      <c r="W383" s="4"/>
      <c r="X383" s="4"/>
    </row>
    <row r="384" spans="2:24" x14ac:dyDescent="0.25">
      <c r="B384" s="1"/>
      <c r="C384" s="1"/>
      <c r="D384" s="1"/>
      <c r="F384" s="4"/>
      <c r="G384" s="4"/>
      <c r="H384" s="4"/>
      <c r="I384" s="1"/>
      <c r="J384" s="1"/>
      <c r="K384" s="1"/>
      <c r="L384" s="4"/>
      <c r="M384" s="4"/>
      <c r="N384" s="4"/>
      <c r="O384" s="1"/>
      <c r="P384" s="1"/>
      <c r="Q384" s="1"/>
      <c r="R384" s="1"/>
      <c r="S384" s="1"/>
      <c r="T384" s="1"/>
      <c r="U384" s="4"/>
      <c r="V384" s="4"/>
      <c r="W384" s="4"/>
      <c r="X384" s="4"/>
    </row>
    <row r="385" spans="2:24" x14ac:dyDescent="0.25">
      <c r="B385" s="1"/>
      <c r="C385" s="1"/>
      <c r="D385" s="1"/>
      <c r="F385" s="4"/>
      <c r="G385" s="4"/>
      <c r="H385" s="4"/>
      <c r="I385" s="1"/>
      <c r="J385" s="1"/>
      <c r="K385" s="1"/>
      <c r="L385" s="4"/>
      <c r="M385" s="4"/>
      <c r="N385" s="4"/>
      <c r="O385" s="1"/>
      <c r="P385" s="1"/>
      <c r="Q385" s="1"/>
      <c r="R385" s="1"/>
      <c r="S385" s="1"/>
      <c r="T385" s="1"/>
      <c r="U385" s="4"/>
      <c r="V385" s="4"/>
      <c r="W385" s="4"/>
      <c r="X385" s="4"/>
    </row>
    <row r="386" spans="2:24" x14ac:dyDescent="0.25">
      <c r="B386" s="1"/>
      <c r="C386" s="1"/>
      <c r="D386" s="1"/>
      <c r="F386" s="4"/>
      <c r="G386" s="4"/>
      <c r="H386" s="4"/>
      <c r="I386" s="1"/>
      <c r="J386" s="1"/>
      <c r="K386" s="1"/>
      <c r="L386" s="4"/>
      <c r="M386" s="4"/>
      <c r="N386" s="4"/>
      <c r="O386" s="1"/>
      <c r="P386" s="1"/>
      <c r="Q386" s="1"/>
      <c r="R386" s="1"/>
      <c r="S386" s="1"/>
      <c r="T386" s="1"/>
      <c r="U386" s="4"/>
      <c r="V386" s="4"/>
      <c r="W386" s="4"/>
      <c r="X386" s="4"/>
    </row>
    <row r="387" spans="2:24" x14ac:dyDescent="0.25">
      <c r="B387" s="1"/>
      <c r="C387" s="1"/>
      <c r="D387" s="1"/>
      <c r="F387" s="4"/>
      <c r="G387" s="4"/>
      <c r="H387" s="4"/>
      <c r="I387" s="1"/>
      <c r="J387" s="1"/>
      <c r="K387" s="1"/>
      <c r="L387" s="4"/>
      <c r="M387" s="4"/>
      <c r="N387" s="4"/>
      <c r="O387" s="1"/>
      <c r="P387" s="1"/>
      <c r="Q387" s="1"/>
      <c r="R387" s="1"/>
      <c r="S387" s="1"/>
      <c r="T387" s="1"/>
      <c r="U387" s="4"/>
      <c r="V387" s="4"/>
      <c r="W387" s="4"/>
      <c r="X387" s="4"/>
    </row>
    <row r="388" spans="2:24" x14ac:dyDescent="0.25">
      <c r="B388" s="1"/>
      <c r="C388" s="1"/>
      <c r="D388" s="1"/>
      <c r="F388" s="4"/>
      <c r="G388" s="4"/>
      <c r="H388" s="4"/>
      <c r="I388" s="1"/>
      <c r="J388" s="1"/>
      <c r="K388" s="1"/>
      <c r="L388" s="4"/>
      <c r="M388" s="4"/>
      <c r="N388" s="4"/>
      <c r="O388" s="1"/>
      <c r="P388" s="1"/>
      <c r="Q388" s="1"/>
      <c r="R388" s="1"/>
      <c r="S388" s="1"/>
      <c r="T388" s="1"/>
      <c r="U388" s="4"/>
      <c r="V388" s="4"/>
      <c r="W388" s="4"/>
      <c r="X388" s="4"/>
    </row>
    <row r="389" spans="2:24" x14ac:dyDescent="0.25">
      <c r="B389" s="1"/>
      <c r="C389" s="1"/>
      <c r="D389" s="1"/>
      <c r="F389" s="4"/>
      <c r="G389" s="4"/>
      <c r="H389" s="4"/>
      <c r="I389" s="1"/>
      <c r="J389" s="1"/>
      <c r="K389" s="1"/>
      <c r="L389" s="4"/>
      <c r="M389" s="4"/>
      <c r="N389" s="4"/>
      <c r="O389" s="1"/>
      <c r="P389" s="1"/>
      <c r="Q389" s="1"/>
      <c r="R389" s="1"/>
      <c r="S389" s="1"/>
      <c r="T389" s="1"/>
      <c r="U389" s="4"/>
      <c r="V389" s="4"/>
      <c r="W389" s="4"/>
      <c r="X389" s="4"/>
    </row>
    <row r="390" spans="2:24" x14ac:dyDescent="0.25">
      <c r="B390" s="1"/>
      <c r="C390" s="1"/>
      <c r="D390" s="1"/>
      <c r="F390" s="4"/>
      <c r="G390" s="4"/>
      <c r="H390" s="4"/>
      <c r="I390" s="1"/>
      <c r="J390" s="1"/>
      <c r="K390" s="1"/>
      <c r="L390" s="4"/>
      <c r="M390" s="4"/>
      <c r="N390" s="4"/>
      <c r="O390" s="1"/>
      <c r="P390" s="1"/>
      <c r="Q390" s="1"/>
      <c r="R390" s="1"/>
      <c r="S390" s="1"/>
      <c r="T390" s="1"/>
      <c r="U390" s="4"/>
      <c r="V390" s="4"/>
      <c r="W390" s="4"/>
      <c r="X390" s="4"/>
    </row>
    <row r="391" spans="2:24" x14ac:dyDescent="0.25">
      <c r="B391" s="1"/>
      <c r="C391" s="1"/>
      <c r="D391" s="1"/>
      <c r="F391" s="4"/>
      <c r="G391" s="4"/>
      <c r="H391" s="4"/>
      <c r="I391" s="1"/>
      <c r="J391" s="1"/>
      <c r="K391" s="1"/>
      <c r="L391" s="4"/>
      <c r="M391" s="4"/>
      <c r="N391" s="4"/>
      <c r="O391" s="1"/>
      <c r="P391" s="1"/>
      <c r="Q391" s="1"/>
      <c r="R391" s="1"/>
      <c r="S391" s="1"/>
      <c r="T391" s="1"/>
      <c r="U391" s="4"/>
      <c r="V391" s="4"/>
      <c r="W391" s="4"/>
      <c r="X391" s="4"/>
    </row>
    <row r="392" spans="2:24" x14ac:dyDescent="0.25">
      <c r="B392" s="1"/>
      <c r="C392" s="1"/>
      <c r="D392" s="1"/>
      <c r="F392" s="4"/>
      <c r="G392" s="4"/>
      <c r="H392" s="4"/>
      <c r="I392" s="1"/>
      <c r="J392" s="1"/>
      <c r="K392" s="1"/>
      <c r="L392" s="4"/>
      <c r="M392" s="4"/>
      <c r="N392" s="4"/>
      <c r="O392" s="1"/>
      <c r="P392" s="1"/>
      <c r="Q392" s="1"/>
      <c r="R392" s="1"/>
      <c r="S392" s="1"/>
      <c r="T392" s="1"/>
      <c r="U392" s="4"/>
      <c r="V392" s="4"/>
      <c r="W392" s="4"/>
      <c r="X392" s="4"/>
    </row>
    <row r="393" spans="2:24" x14ac:dyDescent="0.25">
      <c r="B393" s="1"/>
      <c r="C393" s="1"/>
      <c r="D393" s="1"/>
      <c r="F393" s="4"/>
      <c r="G393" s="4"/>
      <c r="H393" s="4"/>
      <c r="I393" s="1"/>
      <c r="J393" s="1"/>
      <c r="K393" s="1"/>
      <c r="L393" s="4"/>
      <c r="M393" s="4"/>
      <c r="N393" s="4"/>
      <c r="O393" s="1"/>
      <c r="P393" s="1"/>
      <c r="Q393" s="1"/>
      <c r="R393" s="1"/>
      <c r="S393" s="1"/>
      <c r="T393" s="1"/>
      <c r="U393" s="4"/>
      <c r="V393" s="4"/>
      <c r="W393" s="4"/>
      <c r="X393" s="4"/>
    </row>
    <row r="394" spans="2:24" x14ac:dyDescent="0.25">
      <c r="B394" s="1"/>
      <c r="C394" s="1"/>
      <c r="D394" s="1"/>
      <c r="F394" s="4"/>
      <c r="G394" s="4"/>
      <c r="H394" s="4"/>
      <c r="I394" s="1"/>
      <c r="J394" s="1"/>
      <c r="K394" s="1"/>
      <c r="L394" s="4"/>
      <c r="M394" s="4"/>
      <c r="N394" s="4"/>
      <c r="O394" s="1"/>
      <c r="P394" s="1"/>
      <c r="Q394" s="1"/>
      <c r="R394" s="1"/>
      <c r="S394" s="1"/>
      <c r="T394" s="1"/>
      <c r="U394" s="4"/>
      <c r="V394" s="4"/>
      <c r="W394" s="4"/>
      <c r="X394" s="4"/>
    </row>
    <row r="395" spans="2:24" x14ac:dyDescent="0.25">
      <c r="B395" s="1"/>
      <c r="C395" s="1"/>
      <c r="D395" s="1"/>
      <c r="F395" s="4"/>
      <c r="G395" s="4"/>
      <c r="H395" s="4"/>
      <c r="I395" s="1"/>
      <c r="J395" s="1"/>
      <c r="K395" s="1"/>
      <c r="L395" s="4"/>
      <c r="M395" s="4"/>
      <c r="N395" s="4"/>
      <c r="O395" s="1"/>
      <c r="P395" s="1"/>
      <c r="Q395" s="1"/>
      <c r="R395" s="1"/>
      <c r="S395" s="1"/>
      <c r="T395" s="1"/>
      <c r="U395" s="4"/>
      <c r="V395" s="4"/>
      <c r="W395" s="4"/>
      <c r="X395" s="4"/>
    </row>
    <row r="396" spans="2:24" x14ac:dyDescent="0.25">
      <c r="B396" s="1"/>
      <c r="C396" s="1"/>
      <c r="D396" s="1"/>
      <c r="F396" s="4"/>
      <c r="G396" s="4"/>
      <c r="H396" s="4"/>
      <c r="I396" s="1"/>
      <c r="J396" s="1"/>
      <c r="K396" s="1"/>
      <c r="L396" s="4"/>
      <c r="M396" s="4"/>
      <c r="N396" s="4"/>
      <c r="O396" s="1"/>
      <c r="P396" s="1"/>
      <c r="Q396" s="1"/>
      <c r="R396" s="1"/>
      <c r="S396" s="1"/>
      <c r="T396" s="1"/>
      <c r="U396" s="4"/>
      <c r="V396" s="4"/>
      <c r="W396" s="4"/>
      <c r="X396" s="4"/>
    </row>
    <row r="397" spans="2:24" x14ac:dyDescent="0.25">
      <c r="B397" s="1"/>
      <c r="C397" s="1"/>
      <c r="D397" s="1"/>
      <c r="F397" s="4"/>
      <c r="G397" s="4"/>
      <c r="H397" s="4"/>
      <c r="I397" s="1"/>
      <c r="J397" s="1"/>
      <c r="K397" s="1"/>
      <c r="L397" s="4"/>
      <c r="M397" s="4"/>
      <c r="N397" s="4"/>
      <c r="O397" s="1"/>
      <c r="P397" s="1"/>
      <c r="Q397" s="1"/>
      <c r="R397" s="1"/>
      <c r="S397" s="1"/>
      <c r="T397" s="1"/>
      <c r="U397" s="4"/>
      <c r="V397" s="4"/>
      <c r="W397" s="4"/>
      <c r="X397" s="4"/>
    </row>
    <row r="398" spans="2:24" x14ac:dyDescent="0.25">
      <c r="B398" s="1"/>
      <c r="C398" s="1"/>
      <c r="D398" s="1"/>
      <c r="F398" s="4"/>
      <c r="G398" s="4"/>
      <c r="H398" s="4"/>
      <c r="I398" s="1"/>
      <c r="J398" s="1"/>
      <c r="K398" s="1"/>
      <c r="L398" s="4"/>
      <c r="M398" s="4"/>
      <c r="N398" s="4"/>
      <c r="O398" s="1"/>
      <c r="P398" s="1"/>
      <c r="Q398" s="1"/>
      <c r="R398" s="1"/>
      <c r="S398" s="1"/>
      <c r="T398" s="1"/>
      <c r="U398" s="4"/>
      <c r="V398" s="4"/>
      <c r="W398" s="4"/>
      <c r="X398" s="4"/>
    </row>
    <row r="399" spans="2:24" x14ac:dyDescent="0.25">
      <c r="B399" s="1"/>
      <c r="C399" s="1"/>
      <c r="D399" s="1"/>
      <c r="F399" s="4"/>
      <c r="G399" s="4"/>
      <c r="H399" s="4"/>
      <c r="I399" s="1"/>
      <c r="J399" s="1"/>
      <c r="K399" s="1"/>
      <c r="L399" s="4"/>
      <c r="M399" s="4"/>
      <c r="N399" s="4"/>
      <c r="O399" s="1"/>
      <c r="P399" s="1"/>
      <c r="Q399" s="1"/>
      <c r="R399" s="1"/>
      <c r="S399" s="1"/>
      <c r="T399" s="1"/>
      <c r="U399" s="4"/>
      <c r="V399" s="4"/>
      <c r="W399" s="4"/>
      <c r="X399" s="4"/>
    </row>
    <row r="400" spans="2:24" x14ac:dyDescent="0.25">
      <c r="B400" s="1"/>
      <c r="C400" s="1"/>
      <c r="D400" s="1"/>
      <c r="F400" s="4"/>
      <c r="G400" s="4"/>
      <c r="H400" s="4"/>
      <c r="I400" s="1"/>
      <c r="J400" s="1"/>
      <c r="K400" s="1"/>
      <c r="L400" s="4"/>
      <c r="M400" s="4"/>
      <c r="N400" s="4"/>
      <c r="O400" s="1"/>
      <c r="P400" s="1"/>
      <c r="Q400" s="1"/>
      <c r="R400" s="1"/>
      <c r="S400" s="1"/>
      <c r="T400" s="1"/>
      <c r="U400" s="4"/>
      <c r="V400" s="4"/>
      <c r="W400" s="4"/>
      <c r="X400" s="4"/>
    </row>
    <row r="401" spans="2:24" x14ac:dyDescent="0.25">
      <c r="B401" s="1"/>
      <c r="C401" s="1"/>
      <c r="D401" s="1"/>
      <c r="F401" s="4"/>
      <c r="G401" s="4"/>
      <c r="H401" s="4"/>
      <c r="I401" s="1"/>
      <c r="J401" s="1"/>
      <c r="K401" s="1"/>
      <c r="L401" s="4"/>
      <c r="M401" s="4"/>
      <c r="N401" s="4"/>
      <c r="O401" s="1"/>
      <c r="P401" s="1"/>
      <c r="Q401" s="1"/>
      <c r="R401" s="1"/>
      <c r="S401" s="1"/>
      <c r="T401" s="1"/>
      <c r="U401" s="4"/>
      <c r="V401" s="4"/>
      <c r="W401" s="4"/>
      <c r="X401" s="4"/>
    </row>
    <row r="402" spans="2:24" x14ac:dyDescent="0.25">
      <c r="B402" s="1"/>
      <c r="C402" s="1"/>
      <c r="D402" s="1"/>
      <c r="F402" s="4"/>
      <c r="G402" s="4"/>
      <c r="H402" s="4"/>
      <c r="I402" s="1"/>
      <c r="J402" s="1"/>
      <c r="K402" s="1"/>
      <c r="L402" s="4"/>
      <c r="M402" s="4"/>
      <c r="N402" s="4"/>
      <c r="O402" s="1"/>
      <c r="P402" s="1"/>
      <c r="Q402" s="1"/>
      <c r="R402" s="1"/>
      <c r="S402" s="1"/>
      <c r="T402" s="1"/>
      <c r="U402" s="4"/>
      <c r="V402" s="4"/>
      <c r="W402" s="4"/>
      <c r="X402" s="4"/>
    </row>
    <row r="403" spans="2:24" x14ac:dyDescent="0.25">
      <c r="B403" s="1"/>
      <c r="C403" s="1"/>
      <c r="D403" s="1"/>
      <c r="F403" s="4"/>
      <c r="G403" s="4"/>
      <c r="H403" s="4"/>
      <c r="I403" s="1"/>
      <c r="J403" s="1"/>
      <c r="K403" s="1"/>
      <c r="L403" s="4"/>
      <c r="M403" s="4"/>
      <c r="N403" s="4"/>
      <c r="O403" s="1"/>
      <c r="P403" s="1"/>
      <c r="Q403" s="1"/>
      <c r="R403" s="1"/>
      <c r="S403" s="1"/>
      <c r="T403" s="1"/>
      <c r="U403" s="4"/>
      <c r="V403" s="4"/>
      <c r="W403" s="4"/>
      <c r="X403" s="4"/>
    </row>
    <row r="404" spans="2:24" x14ac:dyDescent="0.25">
      <c r="B404" s="1"/>
      <c r="C404" s="1"/>
      <c r="D404" s="1"/>
      <c r="F404" s="4"/>
      <c r="G404" s="4"/>
      <c r="H404" s="4"/>
      <c r="I404" s="1"/>
      <c r="J404" s="1"/>
      <c r="K404" s="1"/>
      <c r="L404" s="4"/>
      <c r="M404" s="4"/>
      <c r="N404" s="4"/>
      <c r="O404" s="1"/>
      <c r="P404" s="1"/>
      <c r="Q404" s="1"/>
      <c r="R404" s="1"/>
      <c r="S404" s="1"/>
      <c r="T404" s="1"/>
      <c r="U404" s="4"/>
      <c r="V404" s="4"/>
      <c r="W404" s="4"/>
      <c r="X404" s="4"/>
    </row>
    <row r="405" spans="2:24" x14ac:dyDescent="0.25">
      <c r="B405" s="1"/>
      <c r="C405" s="1"/>
      <c r="D405" s="1"/>
      <c r="F405" s="4"/>
      <c r="G405" s="4"/>
      <c r="H405" s="4"/>
      <c r="I405" s="1"/>
      <c r="J405" s="1"/>
      <c r="K405" s="1"/>
      <c r="L405" s="4"/>
      <c r="M405" s="4"/>
      <c r="N405" s="4"/>
      <c r="O405" s="1"/>
      <c r="P405" s="1"/>
      <c r="Q405" s="1"/>
      <c r="R405" s="1"/>
      <c r="S405" s="1"/>
      <c r="T405" s="1"/>
      <c r="U405" s="4"/>
      <c r="V405" s="4"/>
      <c r="W405" s="4"/>
      <c r="X405" s="4"/>
    </row>
    <row r="406" spans="2:24" x14ac:dyDescent="0.25">
      <c r="B406" s="1"/>
      <c r="C406" s="1"/>
      <c r="D406" s="1"/>
      <c r="F406" s="4"/>
      <c r="G406" s="4"/>
      <c r="H406" s="4"/>
      <c r="I406" s="1"/>
      <c r="J406" s="1"/>
      <c r="K406" s="1"/>
      <c r="L406" s="4"/>
      <c r="M406" s="4"/>
      <c r="N406" s="4"/>
      <c r="O406" s="1"/>
      <c r="P406" s="1"/>
      <c r="Q406" s="1"/>
      <c r="R406" s="1"/>
      <c r="S406" s="1"/>
      <c r="T406" s="1"/>
      <c r="U406" s="4"/>
      <c r="V406" s="4"/>
      <c r="W406" s="4"/>
      <c r="X406" s="4"/>
    </row>
    <row r="407" spans="2:24" x14ac:dyDescent="0.25">
      <c r="B407" s="1"/>
      <c r="C407" s="1"/>
      <c r="D407" s="1"/>
      <c r="F407" s="4"/>
      <c r="G407" s="4"/>
      <c r="H407" s="4"/>
      <c r="I407" s="1"/>
      <c r="J407" s="1"/>
      <c r="K407" s="1"/>
      <c r="L407" s="4"/>
      <c r="M407" s="4"/>
      <c r="N407" s="4"/>
      <c r="O407" s="1"/>
      <c r="P407" s="1"/>
      <c r="Q407" s="1"/>
      <c r="R407" s="1"/>
      <c r="S407" s="1"/>
      <c r="T407" s="1"/>
      <c r="U407" s="4"/>
      <c r="V407" s="4"/>
      <c r="W407" s="4"/>
      <c r="X407" s="4"/>
    </row>
    <row r="408" spans="2:24" x14ac:dyDescent="0.25">
      <c r="B408" s="1"/>
      <c r="C408" s="1"/>
      <c r="D408" s="1"/>
      <c r="F408" s="4"/>
      <c r="G408" s="4"/>
      <c r="H408" s="4"/>
      <c r="I408" s="1"/>
      <c r="J408" s="1"/>
      <c r="K408" s="1"/>
      <c r="L408" s="4"/>
      <c r="M408" s="4"/>
      <c r="N408" s="4"/>
      <c r="O408" s="1"/>
      <c r="P408" s="1"/>
      <c r="Q408" s="1"/>
      <c r="R408" s="1"/>
      <c r="S408" s="1"/>
      <c r="T408" s="1"/>
      <c r="U408" s="4"/>
      <c r="V408" s="4"/>
      <c r="W408" s="4"/>
      <c r="X408" s="4"/>
    </row>
    <row r="409" spans="2:24" x14ac:dyDescent="0.25">
      <c r="B409" s="1"/>
      <c r="C409" s="1"/>
      <c r="D409" s="1"/>
      <c r="F409" s="4"/>
      <c r="G409" s="4"/>
      <c r="H409" s="4"/>
      <c r="I409" s="1"/>
      <c r="J409" s="1"/>
      <c r="K409" s="1"/>
      <c r="L409" s="4"/>
      <c r="M409" s="4"/>
      <c r="N409" s="4"/>
      <c r="O409" s="1"/>
      <c r="P409" s="1"/>
      <c r="Q409" s="1"/>
      <c r="R409" s="1"/>
      <c r="S409" s="1"/>
      <c r="T409" s="1"/>
      <c r="U409" s="4"/>
      <c r="V409" s="4"/>
      <c r="W409" s="4"/>
      <c r="X409" s="4"/>
    </row>
    <row r="410" spans="2:24" x14ac:dyDescent="0.25">
      <c r="B410" s="1"/>
      <c r="C410" s="1"/>
      <c r="D410" s="1"/>
      <c r="F410" s="4"/>
      <c r="G410" s="4"/>
      <c r="H410" s="4"/>
      <c r="I410" s="1"/>
      <c r="J410" s="1"/>
      <c r="K410" s="1"/>
      <c r="L410" s="4"/>
      <c r="M410" s="4"/>
      <c r="N410" s="4"/>
      <c r="O410" s="1"/>
      <c r="P410" s="1"/>
      <c r="Q410" s="1"/>
      <c r="R410" s="1"/>
      <c r="S410" s="1"/>
      <c r="T410" s="1"/>
      <c r="U410" s="4"/>
      <c r="V410" s="4"/>
      <c r="W410" s="4"/>
      <c r="X410" s="4"/>
    </row>
    <row r="411" spans="2:24" x14ac:dyDescent="0.25">
      <c r="B411" s="1"/>
      <c r="C411" s="1"/>
      <c r="D411" s="1"/>
      <c r="F411" s="4"/>
      <c r="G411" s="4"/>
      <c r="H411" s="4"/>
      <c r="I411" s="1"/>
      <c r="J411" s="1"/>
      <c r="K411" s="1"/>
      <c r="L411" s="4"/>
      <c r="M411" s="4"/>
      <c r="N411" s="4"/>
      <c r="O411" s="1"/>
      <c r="P411" s="1"/>
      <c r="Q411" s="1"/>
      <c r="R411" s="1"/>
      <c r="S411" s="1"/>
      <c r="T411" s="1"/>
      <c r="U411" s="4"/>
      <c r="V411" s="4"/>
      <c r="W411" s="4"/>
      <c r="X411" s="4"/>
    </row>
    <row r="412" spans="2:24" x14ac:dyDescent="0.25">
      <c r="B412" s="1"/>
      <c r="C412" s="1"/>
      <c r="D412" s="1"/>
      <c r="F412" s="4"/>
      <c r="G412" s="4"/>
      <c r="H412" s="4"/>
      <c r="I412" s="1"/>
      <c r="J412" s="1"/>
      <c r="K412" s="1"/>
      <c r="L412" s="4"/>
      <c r="M412" s="4"/>
      <c r="N412" s="4"/>
      <c r="O412" s="1"/>
      <c r="P412" s="1"/>
      <c r="Q412" s="1"/>
      <c r="R412" s="1"/>
      <c r="S412" s="1"/>
      <c r="T412" s="1"/>
      <c r="U412" s="4"/>
      <c r="V412" s="4"/>
      <c r="W412" s="4"/>
      <c r="X412" s="4"/>
    </row>
    <row r="413" spans="2:24" x14ac:dyDescent="0.25">
      <c r="B413" s="1"/>
      <c r="C413" s="1"/>
      <c r="D413" s="1"/>
      <c r="F413" s="4"/>
      <c r="G413" s="4"/>
      <c r="H413" s="4"/>
      <c r="I413" s="1"/>
      <c r="J413" s="1"/>
      <c r="K413" s="1"/>
      <c r="L413" s="4"/>
      <c r="M413" s="4"/>
      <c r="N413" s="4"/>
      <c r="O413" s="1"/>
      <c r="P413" s="1"/>
      <c r="Q413" s="1"/>
      <c r="R413" s="1"/>
      <c r="S413" s="1"/>
      <c r="T413" s="1"/>
      <c r="U413" s="4"/>
      <c r="V413" s="4"/>
      <c r="W413" s="4"/>
      <c r="X413" s="4"/>
    </row>
    <row r="414" spans="2:24" x14ac:dyDescent="0.25">
      <c r="B414" s="1"/>
      <c r="C414" s="1"/>
      <c r="D414" s="1"/>
      <c r="F414" s="4"/>
      <c r="G414" s="4"/>
      <c r="H414" s="4"/>
      <c r="I414" s="1"/>
      <c r="J414" s="1"/>
      <c r="K414" s="1"/>
      <c r="L414" s="4"/>
      <c r="M414" s="4"/>
      <c r="N414" s="4"/>
      <c r="O414" s="1"/>
      <c r="P414" s="1"/>
      <c r="Q414" s="1"/>
      <c r="R414" s="1"/>
      <c r="S414" s="1"/>
      <c r="T414" s="1"/>
      <c r="U414" s="4"/>
      <c r="V414" s="4"/>
      <c r="W414" s="4"/>
      <c r="X414" s="4"/>
    </row>
    <row r="415" spans="2:24" x14ac:dyDescent="0.25">
      <c r="B415" s="1"/>
      <c r="C415" s="1"/>
      <c r="D415" s="1"/>
      <c r="F415" s="4"/>
      <c r="G415" s="4"/>
      <c r="H415" s="4"/>
      <c r="I415" s="1"/>
      <c r="J415" s="1"/>
      <c r="K415" s="1"/>
      <c r="L415" s="4"/>
      <c r="M415" s="4"/>
      <c r="N415" s="4"/>
      <c r="O415" s="1"/>
      <c r="P415" s="1"/>
      <c r="Q415" s="1"/>
      <c r="R415" s="1"/>
      <c r="S415" s="1"/>
      <c r="T415" s="1"/>
      <c r="U415" s="4"/>
      <c r="V415" s="4"/>
      <c r="W415" s="4"/>
      <c r="X415" s="4"/>
    </row>
    <row r="416" spans="2:24" x14ac:dyDescent="0.25">
      <c r="B416" s="1"/>
      <c r="C416" s="1"/>
      <c r="D416" s="1"/>
      <c r="F416" s="4"/>
      <c r="G416" s="4"/>
      <c r="H416" s="4"/>
      <c r="I416" s="1"/>
      <c r="J416" s="1"/>
      <c r="K416" s="1"/>
      <c r="L416" s="4"/>
      <c r="M416" s="4"/>
      <c r="N416" s="4"/>
      <c r="O416" s="1"/>
      <c r="P416" s="1"/>
      <c r="Q416" s="1"/>
      <c r="R416" s="1"/>
      <c r="S416" s="1"/>
      <c r="T416" s="1"/>
      <c r="U416" s="4"/>
      <c r="V416" s="4"/>
      <c r="W416" s="4"/>
      <c r="X416" s="4"/>
    </row>
    <row r="417" spans="2:24" x14ac:dyDescent="0.25">
      <c r="B417" s="1"/>
      <c r="C417" s="1"/>
      <c r="D417" s="1"/>
      <c r="F417" s="4"/>
      <c r="G417" s="4"/>
      <c r="H417" s="4"/>
      <c r="I417" s="1"/>
      <c r="J417" s="1"/>
      <c r="K417" s="1"/>
      <c r="L417" s="4"/>
      <c r="M417" s="4"/>
      <c r="N417" s="4"/>
      <c r="O417" s="1"/>
      <c r="P417" s="1"/>
      <c r="Q417" s="1"/>
      <c r="R417" s="1"/>
      <c r="S417" s="1"/>
      <c r="T417" s="1"/>
      <c r="U417" s="4"/>
      <c r="V417" s="4"/>
      <c r="W417" s="4"/>
      <c r="X417" s="4"/>
    </row>
    <row r="418" spans="2:24" x14ac:dyDescent="0.25">
      <c r="B418" s="1"/>
      <c r="C418" s="1"/>
      <c r="D418" s="1"/>
      <c r="F418" s="4"/>
      <c r="G418" s="4"/>
      <c r="H418" s="4"/>
      <c r="I418" s="1"/>
      <c r="J418" s="1"/>
      <c r="K418" s="1"/>
      <c r="L418" s="4"/>
      <c r="M418" s="4"/>
      <c r="N418" s="4"/>
      <c r="O418" s="1"/>
      <c r="P418" s="1"/>
      <c r="Q418" s="1"/>
      <c r="R418" s="1"/>
      <c r="S418" s="1"/>
      <c r="T418" s="1"/>
      <c r="U418" s="4"/>
      <c r="V418" s="4"/>
      <c r="W418" s="4"/>
      <c r="X418" s="4"/>
    </row>
    <row r="419" spans="2:24" x14ac:dyDescent="0.25">
      <c r="B419" s="1"/>
      <c r="C419" s="1"/>
      <c r="D419" s="1"/>
      <c r="F419" s="4"/>
      <c r="G419" s="4"/>
      <c r="H419" s="4"/>
      <c r="I419" s="1"/>
      <c r="J419" s="1"/>
      <c r="K419" s="1"/>
      <c r="L419" s="4"/>
      <c r="M419" s="4"/>
      <c r="N419" s="4"/>
      <c r="O419" s="1"/>
      <c r="P419" s="1"/>
      <c r="Q419" s="1"/>
      <c r="R419" s="1"/>
      <c r="S419" s="1"/>
      <c r="T419" s="1"/>
      <c r="U419" s="4"/>
      <c r="V419" s="4"/>
      <c r="W419" s="4"/>
      <c r="X419" s="4"/>
    </row>
    <row r="420" spans="2:24" x14ac:dyDescent="0.25">
      <c r="B420" s="1"/>
      <c r="C420" s="1"/>
      <c r="D420" s="1"/>
      <c r="F420" s="4"/>
      <c r="G420" s="4"/>
      <c r="H420" s="4"/>
      <c r="I420" s="1"/>
      <c r="J420" s="1"/>
      <c r="K420" s="1"/>
      <c r="L420" s="4"/>
      <c r="M420" s="4"/>
      <c r="N420" s="4"/>
      <c r="O420" s="1"/>
      <c r="P420" s="1"/>
      <c r="Q420" s="1"/>
      <c r="R420" s="1"/>
      <c r="S420" s="1"/>
      <c r="T420" s="1"/>
      <c r="U420" s="4"/>
      <c r="V420" s="4"/>
      <c r="W420" s="4"/>
      <c r="X420" s="4"/>
    </row>
    <row r="421" spans="2:24" x14ac:dyDescent="0.25">
      <c r="B421" s="1"/>
      <c r="C421" s="1"/>
      <c r="D421" s="1"/>
      <c r="F421" s="4"/>
      <c r="G421" s="4"/>
      <c r="H421" s="4"/>
      <c r="I421" s="1"/>
      <c r="J421" s="1"/>
      <c r="K421" s="1"/>
      <c r="L421" s="4"/>
      <c r="M421" s="4"/>
      <c r="N421" s="4"/>
      <c r="O421" s="1"/>
      <c r="P421" s="1"/>
      <c r="Q421" s="1"/>
      <c r="R421" s="1"/>
      <c r="S421" s="1"/>
      <c r="T421" s="1"/>
      <c r="U421" s="4"/>
      <c r="V421" s="4"/>
      <c r="W421" s="4"/>
      <c r="X421" s="4"/>
    </row>
    <row r="422" spans="2:24" x14ac:dyDescent="0.25">
      <c r="B422" s="1"/>
      <c r="C422" s="1"/>
      <c r="D422" s="1"/>
      <c r="F422" s="4"/>
      <c r="G422" s="4"/>
      <c r="H422" s="4"/>
      <c r="I422" s="1"/>
      <c r="J422" s="1"/>
      <c r="K422" s="1"/>
      <c r="L422" s="4"/>
      <c r="M422" s="4"/>
      <c r="N422" s="4"/>
      <c r="O422" s="1"/>
      <c r="P422" s="1"/>
      <c r="Q422" s="1"/>
      <c r="R422" s="1"/>
      <c r="S422" s="1"/>
      <c r="T422" s="1"/>
      <c r="U422" s="4"/>
      <c r="V422" s="4"/>
      <c r="W422" s="4"/>
      <c r="X422" s="4"/>
    </row>
    <row r="423" spans="2:24" x14ac:dyDescent="0.25">
      <c r="B423" s="1"/>
      <c r="C423" s="1"/>
      <c r="D423" s="1"/>
      <c r="F423" s="4"/>
      <c r="G423" s="4"/>
      <c r="H423" s="4"/>
      <c r="I423" s="1"/>
      <c r="J423" s="1"/>
      <c r="K423" s="1"/>
      <c r="L423" s="4"/>
      <c r="M423" s="4"/>
      <c r="N423" s="4"/>
      <c r="O423" s="1"/>
      <c r="P423" s="1"/>
      <c r="Q423" s="1"/>
      <c r="R423" s="1"/>
      <c r="S423" s="1"/>
      <c r="T423" s="1"/>
      <c r="U423" s="4"/>
      <c r="V423" s="4"/>
      <c r="W423" s="4"/>
      <c r="X423" s="4"/>
    </row>
    <row r="424" spans="2:24" x14ac:dyDescent="0.25">
      <c r="B424" s="1"/>
      <c r="C424" s="1"/>
      <c r="D424" s="1"/>
      <c r="F424" s="4"/>
      <c r="G424" s="4"/>
      <c r="H424" s="4"/>
      <c r="I424" s="1"/>
      <c r="J424" s="1"/>
      <c r="K424" s="1"/>
      <c r="L424" s="4"/>
      <c r="M424" s="4"/>
      <c r="N424" s="4"/>
      <c r="O424" s="1"/>
      <c r="P424" s="1"/>
      <c r="Q424" s="1"/>
      <c r="R424" s="1"/>
      <c r="S424" s="1"/>
      <c r="T424" s="1"/>
      <c r="U424" s="4"/>
      <c r="V424" s="4"/>
      <c r="W424" s="4"/>
      <c r="X424" s="4"/>
    </row>
    <row r="425" spans="2:24" x14ac:dyDescent="0.25">
      <c r="B425" s="1"/>
      <c r="C425" s="1"/>
      <c r="D425" s="1"/>
      <c r="F425" s="4"/>
      <c r="G425" s="4"/>
      <c r="H425" s="4"/>
      <c r="I425" s="1"/>
      <c r="J425" s="1"/>
      <c r="K425" s="1"/>
      <c r="L425" s="4"/>
      <c r="M425" s="4"/>
      <c r="N425" s="4"/>
      <c r="O425" s="1"/>
      <c r="P425" s="1"/>
      <c r="Q425" s="1"/>
      <c r="R425" s="1"/>
      <c r="S425" s="1"/>
      <c r="T425" s="1"/>
      <c r="U425" s="4"/>
      <c r="V425" s="4"/>
      <c r="W425" s="4"/>
      <c r="X425" s="4"/>
    </row>
    <row r="426" spans="2:24" x14ac:dyDescent="0.25">
      <c r="B426" s="1"/>
      <c r="C426" s="1"/>
      <c r="D426" s="1"/>
      <c r="F426" s="4"/>
      <c r="G426" s="4"/>
      <c r="H426" s="4"/>
      <c r="I426" s="1"/>
      <c r="J426" s="1"/>
      <c r="K426" s="1"/>
      <c r="L426" s="4"/>
      <c r="M426" s="4"/>
      <c r="N426" s="4"/>
      <c r="O426" s="1"/>
      <c r="P426" s="1"/>
      <c r="Q426" s="1"/>
      <c r="R426" s="1"/>
      <c r="S426" s="1"/>
      <c r="T426" s="1"/>
      <c r="U426" s="4"/>
      <c r="V426" s="4"/>
      <c r="W426" s="4"/>
      <c r="X426" s="4"/>
    </row>
    <row r="427" spans="2:24" x14ac:dyDescent="0.25">
      <c r="B427" s="1"/>
      <c r="C427" s="1"/>
      <c r="D427" s="1"/>
      <c r="F427" s="4"/>
      <c r="G427" s="4"/>
      <c r="H427" s="4"/>
      <c r="I427" s="1"/>
      <c r="J427" s="1"/>
      <c r="K427" s="1"/>
      <c r="L427" s="4"/>
      <c r="M427" s="4"/>
      <c r="N427" s="4"/>
      <c r="O427" s="1"/>
      <c r="P427" s="1"/>
      <c r="Q427" s="1"/>
      <c r="R427" s="1"/>
      <c r="S427" s="1"/>
      <c r="T427" s="1"/>
      <c r="U427" s="4"/>
      <c r="V427" s="4"/>
      <c r="W427" s="4"/>
      <c r="X427" s="4"/>
    </row>
    <row r="428" spans="2:24" x14ac:dyDescent="0.25">
      <c r="B428" s="1"/>
      <c r="C428" s="1"/>
      <c r="D428" s="1"/>
      <c r="F428" s="4"/>
      <c r="G428" s="4"/>
      <c r="H428" s="4"/>
      <c r="I428" s="1"/>
      <c r="J428" s="1"/>
      <c r="K428" s="1"/>
      <c r="L428" s="4"/>
      <c r="M428" s="4"/>
      <c r="N428" s="4"/>
      <c r="O428" s="1"/>
      <c r="P428" s="1"/>
      <c r="Q428" s="1"/>
      <c r="R428" s="1"/>
      <c r="S428" s="1"/>
      <c r="T428" s="1"/>
      <c r="U428" s="4"/>
      <c r="V428" s="4"/>
      <c r="W428" s="4"/>
      <c r="X428" s="4"/>
    </row>
    <row r="429" spans="2:24" x14ac:dyDescent="0.25">
      <c r="B429" s="1"/>
      <c r="C429" s="1"/>
      <c r="D429" s="1"/>
      <c r="F429" s="4"/>
      <c r="G429" s="4"/>
      <c r="H429" s="4"/>
      <c r="I429" s="1"/>
      <c r="J429" s="1"/>
      <c r="K429" s="1"/>
      <c r="L429" s="4"/>
      <c r="M429" s="4"/>
      <c r="N429" s="4"/>
      <c r="O429" s="1"/>
      <c r="P429" s="1"/>
      <c r="Q429" s="1"/>
      <c r="R429" s="1"/>
      <c r="S429" s="1"/>
      <c r="T429" s="1"/>
      <c r="U429" s="4"/>
      <c r="V429" s="4"/>
      <c r="W429" s="4"/>
      <c r="X429" s="4"/>
    </row>
    <row r="430" spans="2:24" x14ac:dyDescent="0.25">
      <c r="B430" s="1"/>
      <c r="C430" s="1"/>
      <c r="D430" s="1"/>
      <c r="F430" s="4"/>
      <c r="G430" s="4"/>
      <c r="H430" s="4"/>
      <c r="I430" s="1"/>
      <c r="J430" s="1"/>
      <c r="K430" s="1"/>
      <c r="L430" s="4"/>
      <c r="M430" s="4"/>
      <c r="N430" s="4"/>
      <c r="O430" s="1"/>
      <c r="P430" s="1"/>
      <c r="Q430" s="1"/>
      <c r="R430" s="1"/>
      <c r="S430" s="1"/>
      <c r="T430" s="1"/>
      <c r="U430" s="4"/>
      <c r="V430" s="4"/>
      <c r="W430" s="4"/>
      <c r="X430" s="4"/>
    </row>
    <row r="431" spans="2:24" x14ac:dyDescent="0.25">
      <c r="B431" s="1"/>
      <c r="C431" s="1"/>
      <c r="D431" s="1"/>
      <c r="F431" s="4"/>
      <c r="G431" s="4"/>
      <c r="H431" s="4"/>
      <c r="I431" s="1"/>
      <c r="J431" s="1"/>
      <c r="K431" s="1"/>
      <c r="L431" s="4"/>
      <c r="M431" s="4"/>
      <c r="N431" s="4"/>
      <c r="O431" s="1"/>
      <c r="P431" s="1"/>
      <c r="Q431" s="1"/>
      <c r="R431" s="1"/>
      <c r="S431" s="1"/>
      <c r="T431" s="1"/>
      <c r="U431" s="4"/>
      <c r="V431" s="4"/>
      <c r="W431" s="4"/>
      <c r="X431" s="4"/>
    </row>
    <row r="432" spans="2:24" x14ac:dyDescent="0.25">
      <c r="B432" s="1"/>
      <c r="C432" s="1"/>
      <c r="D432" s="1"/>
      <c r="F432" s="4"/>
      <c r="G432" s="4"/>
      <c r="H432" s="4"/>
      <c r="I432" s="1"/>
      <c r="J432" s="1"/>
      <c r="K432" s="1"/>
      <c r="L432" s="4"/>
      <c r="M432" s="4"/>
      <c r="N432" s="4"/>
      <c r="O432" s="1"/>
      <c r="P432" s="1"/>
      <c r="Q432" s="1"/>
      <c r="R432" s="1"/>
      <c r="S432" s="1"/>
      <c r="T432" s="1"/>
      <c r="U432" s="4"/>
      <c r="V432" s="4"/>
      <c r="W432" s="4"/>
      <c r="X432" s="4"/>
    </row>
    <row r="433" spans="2:24" x14ac:dyDescent="0.25">
      <c r="B433" s="1"/>
      <c r="C433" s="1"/>
      <c r="D433" s="1"/>
      <c r="F433" s="4"/>
      <c r="G433" s="4"/>
      <c r="H433" s="4"/>
      <c r="I433" s="1"/>
      <c r="J433" s="1"/>
      <c r="K433" s="1"/>
      <c r="L433" s="4"/>
      <c r="M433" s="4"/>
      <c r="N433" s="4"/>
      <c r="O433" s="1"/>
      <c r="P433" s="1"/>
      <c r="Q433" s="1"/>
      <c r="R433" s="1"/>
      <c r="S433" s="1"/>
      <c r="T433" s="1"/>
      <c r="U433" s="4"/>
      <c r="V433" s="4"/>
      <c r="W433" s="4"/>
      <c r="X433" s="4"/>
    </row>
    <row r="434" spans="2:24" x14ac:dyDescent="0.25">
      <c r="B434" s="1"/>
      <c r="C434" s="1"/>
      <c r="D434" s="1"/>
      <c r="F434" s="4"/>
      <c r="G434" s="4"/>
      <c r="H434" s="4"/>
      <c r="I434" s="1"/>
      <c r="J434" s="1"/>
      <c r="K434" s="1"/>
      <c r="L434" s="4"/>
      <c r="M434" s="4"/>
      <c r="N434" s="4"/>
      <c r="O434" s="1"/>
      <c r="P434" s="1"/>
      <c r="Q434" s="1"/>
      <c r="R434" s="1"/>
      <c r="S434" s="1"/>
      <c r="T434" s="1"/>
      <c r="U434" s="4"/>
      <c r="V434" s="4"/>
      <c r="W434" s="4"/>
      <c r="X434" s="4"/>
    </row>
    <row r="435" spans="2:24" x14ac:dyDescent="0.25">
      <c r="B435" s="1"/>
      <c r="C435" s="1"/>
      <c r="D435" s="1"/>
      <c r="F435" s="4"/>
      <c r="G435" s="4"/>
      <c r="H435" s="4"/>
      <c r="I435" s="1"/>
      <c r="J435" s="1"/>
      <c r="K435" s="1"/>
      <c r="L435" s="4"/>
      <c r="M435" s="4"/>
      <c r="N435" s="4"/>
      <c r="O435" s="1"/>
      <c r="P435" s="1"/>
      <c r="Q435" s="1"/>
      <c r="R435" s="1"/>
      <c r="S435" s="1"/>
      <c r="T435" s="1"/>
      <c r="U435" s="4"/>
      <c r="V435" s="4"/>
      <c r="W435" s="4"/>
      <c r="X435" s="4"/>
    </row>
    <row r="436" spans="2:24" x14ac:dyDescent="0.25">
      <c r="B436" s="1"/>
      <c r="C436" s="1"/>
      <c r="D436" s="1"/>
      <c r="F436" s="4"/>
      <c r="G436" s="4"/>
      <c r="H436" s="4"/>
      <c r="I436" s="1"/>
      <c r="J436" s="1"/>
      <c r="K436" s="1"/>
      <c r="L436" s="4"/>
      <c r="M436" s="4"/>
      <c r="N436" s="4"/>
      <c r="O436" s="1"/>
      <c r="P436" s="1"/>
      <c r="Q436" s="1"/>
      <c r="R436" s="1"/>
      <c r="S436" s="1"/>
      <c r="T436" s="1"/>
      <c r="U436" s="4"/>
      <c r="V436" s="4"/>
      <c r="W436" s="4"/>
      <c r="X436" s="4"/>
    </row>
    <row r="437" spans="2:24" x14ac:dyDescent="0.25">
      <c r="B437" s="1"/>
      <c r="C437" s="1"/>
      <c r="D437" s="1"/>
      <c r="F437" s="4"/>
      <c r="G437" s="4"/>
      <c r="H437" s="4"/>
      <c r="I437" s="1"/>
      <c r="J437" s="1"/>
      <c r="K437" s="1"/>
      <c r="L437" s="4"/>
      <c r="M437" s="4"/>
      <c r="N437" s="4"/>
      <c r="O437" s="1"/>
      <c r="P437" s="1"/>
      <c r="Q437" s="1"/>
      <c r="R437" s="1"/>
      <c r="S437" s="1"/>
      <c r="T437" s="1"/>
      <c r="U437" s="4"/>
      <c r="V437" s="4"/>
      <c r="W437" s="4"/>
      <c r="X437" s="4"/>
    </row>
    <row r="438" spans="2:24" x14ac:dyDescent="0.25">
      <c r="B438" s="1"/>
      <c r="C438" s="1"/>
      <c r="D438" s="1"/>
      <c r="F438" s="4"/>
      <c r="G438" s="4"/>
      <c r="H438" s="4"/>
      <c r="I438" s="1"/>
      <c r="J438" s="1"/>
      <c r="K438" s="1"/>
      <c r="L438" s="4"/>
      <c r="M438" s="4"/>
      <c r="N438" s="4"/>
      <c r="O438" s="1"/>
      <c r="P438" s="1"/>
      <c r="Q438" s="1"/>
      <c r="R438" s="1"/>
      <c r="S438" s="1"/>
      <c r="T438" s="1"/>
      <c r="U438" s="4"/>
      <c r="V438" s="4"/>
      <c r="W438" s="4"/>
      <c r="X438" s="4"/>
    </row>
    <row r="439" spans="2:24" x14ac:dyDescent="0.25">
      <c r="B439" s="1"/>
      <c r="C439" s="1"/>
      <c r="D439" s="1"/>
      <c r="F439" s="4"/>
      <c r="G439" s="4"/>
      <c r="H439" s="4"/>
      <c r="I439" s="1"/>
      <c r="J439" s="1"/>
      <c r="K439" s="1"/>
      <c r="L439" s="4"/>
      <c r="M439" s="4"/>
      <c r="N439" s="4"/>
      <c r="O439" s="1"/>
      <c r="P439" s="1"/>
      <c r="Q439" s="1"/>
      <c r="R439" s="1"/>
      <c r="S439" s="1"/>
      <c r="T439" s="1"/>
      <c r="U439" s="4"/>
      <c r="V439" s="4"/>
      <c r="W439" s="4"/>
      <c r="X439" s="4"/>
    </row>
    <row r="440" spans="2:24" x14ac:dyDescent="0.25">
      <c r="B440" s="1"/>
      <c r="C440" s="1"/>
      <c r="D440" s="1"/>
      <c r="F440" s="4"/>
      <c r="G440" s="4"/>
      <c r="H440" s="4"/>
      <c r="I440" s="1"/>
      <c r="J440" s="1"/>
      <c r="K440" s="1"/>
      <c r="L440" s="4"/>
      <c r="M440" s="4"/>
      <c r="N440" s="4"/>
      <c r="O440" s="1"/>
      <c r="P440" s="1"/>
      <c r="Q440" s="1"/>
      <c r="R440" s="1"/>
      <c r="S440" s="1"/>
      <c r="T440" s="1"/>
      <c r="U440" s="4"/>
      <c r="V440" s="4"/>
      <c r="W440" s="4"/>
      <c r="X440" s="4"/>
    </row>
    <row r="441" spans="2:24" x14ac:dyDescent="0.25">
      <c r="B441" s="1"/>
      <c r="C441" s="1"/>
      <c r="D441" s="1"/>
      <c r="F441" s="4"/>
      <c r="G441" s="4"/>
      <c r="H441" s="4"/>
      <c r="I441" s="1"/>
      <c r="J441" s="1"/>
      <c r="K441" s="1"/>
      <c r="L441" s="4"/>
      <c r="M441" s="4"/>
      <c r="N441" s="4"/>
      <c r="O441" s="1"/>
      <c r="P441" s="1"/>
      <c r="Q441" s="1"/>
      <c r="R441" s="1"/>
      <c r="S441" s="1"/>
      <c r="T441" s="1"/>
      <c r="U441" s="4"/>
      <c r="V441" s="4"/>
      <c r="W441" s="4"/>
      <c r="X441" s="4"/>
    </row>
    <row r="442" spans="2:24" x14ac:dyDescent="0.25">
      <c r="B442" s="1"/>
      <c r="C442" s="1"/>
      <c r="D442" s="1"/>
      <c r="F442" s="4"/>
      <c r="G442" s="4"/>
      <c r="H442" s="4"/>
      <c r="I442" s="1"/>
      <c r="J442" s="1"/>
      <c r="K442" s="1"/>
      <c r="L442" s="4"/>
      <c r="M442" s="4"/>
      <c r="N442" s="4"/>
      <c r="O442" s="1"/>
      <c r="P442" s="1"/>
      <c r="Q442" s="1"/>
      <c r="R442" s="1"/>
      <c r="S442" s="1"/>
      <c r="T442" s="1"/>
      <c r="U442" s="4"/>
      <c r="V442" s="4"/>
      <c r="W442" s="4"/>
      <c r="X442" s="4"/>
    </row>
    <row r="443" spans="2:24" x14ac:dyDescent="0.25">
      <c r="B443" s="1"/>
      <c r="C443" s="1"/>
      <c r="D443" s="1"/>
      <c r="F443" s="4"/>
      <c r="G443" s="4"/>
      <c r="H443" s="4"/>
      <c r="I443" s="1"/>
      <c r="J443" s="1"/>
      <c r="K443" s="1"/>
      <c r="L443" s="4"/>
      <c r="M443" s="4"/>
      <c r="N443" s="4"/>
      <c r="O443" s="1"/>
      <c r="P443" s="1"/>
      <c r="Q443" s="1"/>
      <c r="R443" s="1"/>
      <c r="S443" s="1"/>
      <c r="T443" s="1"/>
      <c r="U443" s="4"/>
      <c r="V443" s="4"/>
      <c r="W443" s="4"/>
      <c r="X443" s="4"/>
    </row>
    <row r="444" spans="2:24" x14ac:dyDescent="0.25">
      <c r="B444" s="1"/>
      <c r="C444" s="1"/>
      <c r="D444" s="1"/>
      <c r="F444" s="4"/>
      <c r="G444" s="4"/>
      <c r="H444" s="4"/>
      <c r="I444" s="1"/>
      <c r="J444" s="1"/>
      <c r="K444" s="1"/>
      <c r="L444" s="4"/>
      <c r="M444" s="4"/>
      <c r="N444" s="4"/>
      <c r="O444" s="1"/>
      <c r="P444" s="1"/>
      <c r="Q444" s="1"/>
      <c r="R444" s="1"/>
      <c r="S444" s="1"/>
      <c r="T444" s="1"/>
      <c r="U444" s="4"/>
      <c r="V444" s="4"/>
      <c r="W444" s="4"/>
      <c r="X444" s="4"/>
    </row>
    <row r="445" spans="2:24" x14ac:dyDescent="0.25">
      <c r="B445" s="1"/>
      <c r="C445" s="1"/>
      <c r="D445" s="1"/>
      <c r="F445" s="4"/>
      <c r="G445" s="4"/>
      <c r="H445" s="4"/>
      <c r="I445" s="1"/>
      <c r="J445" s="1"/>
      <c r="K445" s="1"/>
      <c r="L445" s="4"/>
      <c r="M445" s="4"/>
      <c r="N445" s="4"/>
      <c r="O445" s="1"/>
      <c r="P445" s="1"/>
      <c r="Q445" s="1"/>
      <c r="R445" s="1"/>
      <c r="S445" s="1"/>
      <c r="T445" s="1"/>
      <c r="U445" s="4"/>
      <c r="V445" s="4"/>
      <c r="W445" s="4"/>
      <c r="X445" s="4"/>
    </row>
    <row r="446" spans="2:24" x14ac:dyDescent="0.25">
      <c r="B446" s="1"/>
      <c r="C446" s="1"/>
      <c r="D446" s="1"/>
      <c r="F446" s="4"/>
      <c r="G446" s="4"/>
      <c r="H446" s="4"/>
      <c r="I446" s="1"/>
      <c r="J446" s="1"/>
      <c r="K446" s="1"/>
      <c r="L446" s="4"/>
      <c r="M446" s="4"/>
      <c r="N446" s="4"/>
      <c r="O446" s="1"/>
      <c r="P446" s="1"/>
      <c r="Q446" s="1"/>
      <c r="R446" s="1"/>
      <c r="S446" s="1"/>
      <c r="T446" s="1"/>
      <c r="U446" s="4"/>
      <c r="V446" s="4"/>
      <c r="W446" s="4"/>
      <c r="X446" s="4"/>
    </row>
    <row r="447" spans="2:24" x14ac:dyDescent="0.25">
      <c r="B447" s="1"/>
      <c r="C447" s="1"/>
      <c r="D447" s="1"/>
      <c r="F447" s="4"/>
      <c r="G447" s="4"/>
      <c r="H447" s="4"/>
      <c r="I447" s="1"/>
      <c r="J447" s="1"/>
      <c r="K447" s="1"/>
      <c r="L447" s="4"/>
      <c r="M447" s="4"/>
      <c r="N447" s="4"/>
      <c r="O447" s="1"/>
      <c r="P447" s="1"/>
      <c r="Q447" s="1"/>
      <c r="R447" s="1"/>
      <c r="S447" s="1"/>
      <c r="T447" s="1"/>
      <c r="U447" s="4"/>
      <c r="V447" s="4"/>
      <c r="W447" s="4"/>
      <c r="X447" s="4"/>
    </row>
    <row r="448" spans="2:24" x14ac:dyDescent="0.25">
      <c r="B448" s="1"/>
      <c r="C448" s="1"/>
      <c r="D448" s="1"/>
      <c r="F448" s="4"/>
      <c r="G448" s="4"/>
      <c r="H448" s="4"/>
      <c r="I448" s="1"/>
      <c r="J448" s="1"/>
      <c r="K448" s="1"/>
      <c r="L448" s="4"/>
      <c r="M448" s="4"/>
      <c r="N448" s="4"/>
      <c r="O448" s="1"/>
      <c r="P448" s="1"/>
      <c r="Q448" s="1"/>
      <c r="R448" s="1"/>
      <c r="S448" s="1"/>
      <c r="T448" s="1"/>
      <c r="U448" s="4"/>
      <c r="V448" s="4"/>
      <c r="W448" s="4"/>
      <c r="X448" s="4"/>
    </row>
    <row r="449" spans="2:24" x14ac:dyDescent="0.25">
      <c r="B449" s="1"/>
      <c r="C449" s="1"/>
      <c r="D449" s="1"/>
      <c r="F449" s="4"/>
      <c r="G449" s="4"/>
      <c r="H449" s="4"/>
      <c r="I449" s="1"/>
      <c r="J449" s="1"/>
      <c r="K449" s="1"/>
      <c r="L449" s="4"/>
      <c r="M449" s="4"/>
      <c r="N449" s="4"/>
      <c r="O449" s="1"/>
      <c r="P449" s="1"/>
      <c r="Q449" s="1"/>
      <c r="R449" s="1"/>
      <c r="S449" s="1"/>
      <c r="T449" s="1"/>
      <c r="U449" s="4"/>
      <c r="V449" s="4"/>
      <c r="W449" s="4"/>
      <c r="X449" s="4"/>
    </row>
    <row r="450" spans="2:24" x14ac:dyDescent="0.25">
      <c r="B450" s="1"/>
      <c r="C450" s="1"/>
      <c r="D450" s="1"/>
      <c r="F450" s="4"/>
      <c r="G450" s="4"/>
      <c r="H450" s="4"/>
      <c r="I450" s="1"/>
      <c r="J450" s="1"/>
      <c r="K450" s="1"/>
      <c r="L450" s="4"/>
      <c r="M450" s="4"/>
      <c r="N450" s="4"/>
      <c r="O450" s="1"/>
      <c r="P450" s="1"/>
      <c r="Q450" s="1"/>
      <c r="R450" s="1"/>
      <c r="S450" s="1"/>
      <c r="T450" s="1"/>
      <c r="U450" s="4"/>
      <c r="V450" s="4"/>
      <c r="W450" s="4"/>
      <c r="X450" s="4"/>
    </row>
    <row r="451" spans="2:24" x14ac:dyDescent="0.25">
      <c r="B451" s="1"/>
      <c r="C451" s="1"/>
      <c r="D451" s="1"/>
      <c r="F451" s="4"/>
      <c r="G451" s="4"/>
      <c r="H451" s="4"/>
      <c r="I451" s="1"/>
      <c r="J451" s="1"/>
      <c r="K451" s="1"/>
      <c r="L451" s="4"/>
      <c r="M451" s="4"/>
      <c r="N451" s="4"/>
      <c r="O451" s="1"/>
      <c r="P451" s="1"/>
      <c r="Q451" s="1"/>
      <c r="R451" s="1"/>
      <c r="S451" s="1"/>
      <c r="T451" s="1"/>
      <c r="U451" s="4"/>
      <c r="V451" s="4"/>
      <c r="W451" s="4"/>
      <c r="X451" s="4"/>
    </row>
    <row r="452" spans="2:24" x14ac:dyDescent="0.25">
      <c r="B452" s="1"/>
      <c r="C452" s="1"/>
      <c r="D452" s="1"/>
      <c r="F452" s="4"/>
      <c r="G452" s="4"/>
      <c r="H452" s="4"/>
      <c r="I452" s="1"/>
      <c r="J452" s="1"/>
      <c r="K452" s="1"/>
      <c r="L452" s="4"/>
      <c r="M452" s="4"/>
      <c r="N452" s="4"/>
      <c r="O452" s="1"/>
      <c r="P452" s="1"/>
      <c r="Q452" s="1"/>
      <c r="R452" s="1"/>
      <c r="S452" s="1"/>
      <c r="T452" s="1"/>
      <c r="U452" s="4"/>
      <c r="V452" s="4"/>
      <c r="W452" s="4"/>
      <c r="X452" s="4"/>
    </row>
    <row r="453" spans="2:24" x14ac:dyDescent="0.25">
      <c r="B453" s="1"/>
      <c r="C453" s="1"/>
      <c r="D453" s="1"/>
      <c r="F453" s="4"/>
      <c r="G453" s="4"/>
      <c r="H453" s="4"/>
      <c r="I453" s="1"/>
      <c r="J453" s="1"/>
      <c r="K453" s="1"/>
      <c r="L453" s="4"/>
      <c r="M453" s="4"/>
      <c r="N453" s="4"/>
      <c r="O453" s="1"/>
      <c r="P453" s="1"/>
      <c r="Q453" s="1"/>
      <c r="R453" s="1"/>
      <c r="S453" s="1"/>
      <c r="T453" s="1"/>
      <c r="U453" s="4"/>
      <c r="V453" s="4"/>
      <c r="W453" s="4"/>
      <c r="X453" s="4"/>
    </row>
    <row r="454" spans="2:24" x14ac:dyDescent="0.25">
      <c r="B454" s="1"/>
      <c r="C454" s="1"/>
      <c r="D454" s="1"/>
      <c r="F454" s="4"/>
      <c r="G454" s="4"/>
      <c r="H454" s="4"/>
      <c r="I454" s="1"/>
      <c r="J454" s="1"/>
      <c r="K454" s="1"/>
      <c r="L454" s="4"/>
      <c r="M454" s="4"/>
      <c r="N454" s="4"/>
      <c r="O454" s="1"/>
      <c r="P454" s="1"/>
      <c r="Q454" s="1"/>
      <c r="R454" s="1"/>
      <c r="S454" s="1"/>
      <c r="T454" s="1"/>
      <c r="U454" s="4"/>
      <c r="V454" s="4"/>
      <c r="W454" s="4"/>
      <c r="X454" s="4"/>
    </row>
    <row r="455" spans="2:24" x14ac:dyDescent="0.25">
      <c r="B455" s="1"/>
      <c r="C455" s="1"/>
      <c r="D455" s="1"/>
      <c r="F455" s="4"/>
      <c r="G455" s="4"/>
      <c r="H455" s="4"/>
      <c r="I455" s="1"/>
      <c r="J455" s="1"/>
      <c r="K455" s="1"/>
      <c r="L455" s="4"/>
      <c r="M455" s="4"/>
      <c r="N455" s="4"/>
      <c r="O455" s="1"/>
      <c r="P455" s="1"/>
      <c r="Q455" s="1"/>
      <c r="R455" s="1"/>
      <c r="S455" s="1"/>
      <c r="T455" s="1"/>
      <c r="U455" s="4"/>
      <c r="V455" s="4"/>
      <c r="W455" s="4"/>
      <c r="X455" s="4"/>
    </row>
    <row r="456" spans="2:24" x14ac:dyDescent="0.25">
      <c r="B456" s="1"/>
      <c r="C456" s="1"/>
      <c r="D456" s="1"/>
      <c r="F456" s="4"/>
      <c r="G456" s="4"/>
      <c r="H456" s="4"/>
      <c r="I456" s="1"/>
      <c r="J456" s="1"/>
      <c r="K456" s="1"/>
      <c r="L456" s="4"/>
      <c r="M456" s="4"/>
      <c r="N456" s="4"/>
      <c r="O456" s="1"/>
      <c r="P456" s="1"/>
      <c r="Q456" s="1"/>
      <c r="R456" s="1"/>
      <c r="S456" s="1"/>
      <c r="T456" s="1"/>
      <c r="U456" s="4"/>
      <c r="V456" s="4"/>
      <c r="W456" s="4"/>
      <c r="X456" s="4"/>
    </row>
    <row r="457" spans="2:24" x14ac:dyDescent="0.25">
      <c r="B457" s="1"/>
      <c r="C457" s="1"/>
      <c r="D457" s="1"/>
      <c r="F457" s="4"/>
      <c r="G457" s="4"/>
      <c r="H457" s="4"/>
      <c r="I457" s="1"/>
      <c r="J457" s="1"/>
      <c r="K457" s="1"/>
      <c r="L457" s="4"/>
      <c r="M457" s="4"/>
      <c r="N457" s="4"/>
      <c r="O457" s="1"/>
      <c r="P457" s="1"/>
      <c r="Q457" s="1"/>
      <c r="R457" s="1"/>
      <c r="S457" s="1"/>
      <c r="T457" s="1"/>
      <c r="U457" s="4"/>
      <c r="V457" s="4"/>
      <c r="W457" s="4"/>
      <c r="X457" s="4"/>
    </row>
    <row r="458" spans="2:24" x14ac:dyDescent="0.25">
      <c r="B458" s="1"/>
      <c r="C458" s="1"/>
      <c r="D458" s="1"/>
      <c r="F458" s="4"/>
      <c r="G458" s="4"/>
      <c r="H458" s="4"/>
      <c r="I458" s="1"/>
      <c r="J458" s="1"/>
      <c r="K458" s="1"/>
      <c r="L458" s="4"/>
      <c r="M458" s="4"/>
      <c r="N458" s="4"/>
      <c r="O458" s="1"/>
      <c r="P458" s="1"/>
      <c r="Q458" s="1"/>
      <c r="R458" s="1"/>
      <c r="S458" s="1"/>
      <c r="T458" s="1"/>
      <c r="U458" s="4"/>
      <c r="V458" s="4"/>
      <c r="W458" s="4"/>
      <c r="X458" s="4"/>
    </row>
    <row r="459" spans="2:24" x14ac:dyDescent="0.25">
      <c r="B459" s="1"/>
      <c r="C459" s="1"/>
      <c r="D459" s="1"/>
      <c r="F459" s="4"/>
      <c r="G459" s="4"/>
      <c r="H459" s="4"/>
      <c r="I459" s="1"/>
      <c r="J459" s="1"/>
      <c r="K459" s="1"/>
      <c r="L459" s="4"/>
      <c r="M459" s="4"/>
      <c r="N459" s="4"/>
      <c r="O459" s="1"/>
      <c r="P459" s="1"/>
      <c r="Q459" s="1"/>
      <c r="R459" s="1"/>
      <c r="S459" s="1"/>
      <c r="T459" s="1"/>
      <c r="U459" s="4"/>
      <c r="V459" s="4"/>
      <c r="W459" s="4"/>
      <c r="X459" s="4"/>
    </row>
    <row r="460" spans="2:24" x14ac:dyDescent="0.25">
      <c r="B460" s="1"/>
      <c r="C460" s="1"/>
      <c r="D460" s="1"/>
      <c r="F460" s="4"/>
      <c r="G460" s="4"/>
      <c r="H460" s="4"/>
      <c r="I460" s="1"/>
      <c r="J460" s="1"/>
      <c r="K460" s="1"/>
      <c r="L460" s="4"/>
      <c r="M460" s="4"/>
      <c r="N460" s="4"/>
      <c r="O460" s="1"/>
      <c r="P460" s="1"/>
      <c r="Q460" s="1"/>
      <c r="R460" s="1"/>
      <c r="S460" s="1"/>
      <c r="T460" s="1"/>
      <c r="U460" s="4"/>
      <c r="V460" s="4"/>
      <c r="W460" s="4"/>
      <c r="X460" s="4"/>
    </row>
    <row r="461" spans="2:24" x14ac:dyDescent="0.25">
      <c r="B461" s="1"/>
      <c r="C461" s="1"/>
      <c r="D461" s="1"/>
      <c r="F461" s="4"/>
      <c r="G461" s="4"/>
      <c r="H461" s="4"/>
      <c r="I461" s="1"/>
      <c r="J461" s="1"/>
      <c r="K461" s="1"/>
      <c r="L461" s="4"/>
      <c r="M461" s="4"/>
      <c r="N461" s="4"/>
      <c r="O461" s="1"/>
      <c r="P461" s="1"/>
      <c r="Q461" s="1"/>
      <c r="R461" s="1"/>
      <c r="S461" s="1"/>
      <c r="T461" s="1"/>
      <c r="U461" s="4"/>
      <c r="V461" s="4"/>
      <c r="W461" s="4"/>
      <c r="X461" s="4"/>
    </row>
    <row r="462" spans="2:24" x14ac:dyDescent="0.25">
      <c r="B462" s="1"/>
      <c r="C462" s="1"/>
      <c r="D462" s="1"/>
      <c r="F462" s="4"/>
      <c r="G462" s="4"/>
      <c r="H462" s="4"/>
      <c r="I462" s="1"/>
      <c r="J462" s="1"/>
      <c r="K462" s="1"/>
      <c r="L462" s="4"/>
      <c r="M462" s="4"/>
      <c r="N462" s="4"/>
      <c r="O462" s="1"/>
      <c r="P462" s="1"/>
      <c r="Q462" s="1"/>
      <c r="R462" s="1"/>
      <c r="S462" s="1"/>
      <c r="T462" s="1"/>
      <c r="U462" s="4"/>
      <c r="V462" s="4"/>
      <c r="W462" s="4"/>
      <c r="X462" s="4"/>
    </row>
    <row r="463" spans="2:24" x14ac:dyDescent="0.25">
      <c r="B463" s="1"/>
      <c r="C463" s="1"/>
      <c r="D463" s="1"/>
      <c r="F463" s="4"/>
      <c r="G463" s="4"/>
      <c r="H463" s="4"/>
      <c r="I463" s="1"/>
      <c r="J463" s="1"/>
      <c r="K463" s="1"/>
      <c r="L463" s="4"/>
      <c r="M463" s="4"/>
      <c r="N463" s="4"/>
      <c r="O463" s="1"/>
      <c r="P463" s="1"/>
      <c r="Q463" s="1"/>
      <c r="R463" s="1"/>
      <c r="S463" s="1"/>
      <c r="T463" s="1"/>
      <c r="U463" s="4"/>
      <c r="V463" s="4"/>
      <c r="W463" s="4"/>
      <c r="X463" s="4"/>
    </row>
    <row r="464" spans="2:24" x14ac:dyDescent="0.25">
      <c r="B464" s="1"/>
      <c r="C464" s="1"/>
      <c r="D464" s="1"/>
      <c r="F464" s="4"/>
      <c r="G464" s="4"/>
      <c r="H464" s="4"/>
      <c r="I464" s="1"/>
      <c r="J464" s="1"/>
      <c r="K464" s="1"/>
      <c r="L464" s="4"/>
      <c r="M464" s="4"/>
      <c r="N464" s="4"/>
      <c r="O464" s="1"/>
      <c r="P464" s="1"/>
      <c r="Q464" s="1"/>
      <c r="R464" s="1"/>
      <c r="S464" s="1"/>
      <c r="T464" s="1"/>
      <c r="U464" s="4"/>
      <c r="V464" s="4"/>
      <c r="W464" s="4"/>
      <c r="X464" s="4"/>
    </row>
    <row r="465" spans="2:24" x14ac:dyDescent="0.25">
      <c r="B465" s="1"/>
      <c r="C465" s="1"/>
      <c r="D465" s="1"/>
      <c r="F465" s="4"/>
      <c r="G465" s="4"/>
      <c r="H465" s="4"/>
      <c r="I465" s="1"/>
      <c r="J465" s="1"/>
      <c r="K465" s="1"/>
      <c r="L465" s="4"/>
      <c r="M465" s="4"/>
      <c r="N465" s="4"/>
      <c r="O465" s="1"/>
      <c r="P465" s="1"/>
      <c r="Q465" s="1"/>
      <c r="R465" s="1"/>
      <c r="S465" s="1"/>
      <c r="T465" s="1"/>
      <c r="U465" s="4"/>
      <c r="V465" s="4"/>
      <c r="W465" s="4"/>
      <c r="X465" s="4"/>
    </row>
    <row r="466" spans="2:24" x14ac:dyDescent="0.25">
      <c r="B466" s="1"/>
      <c r="C466" s="1"/>
      <c r="D466" s="1"/>
      <c r="F466" s="4"/>
      <c r="G466" s="4"/>
      <c r="H466" s="4"/>
      <c r="I466" s="1"/>
      <c r="J466" s="1"/>
      <c r="K466" s="1"/>
      <c r="L466" s="4"/>
      <c r="M466" s="4"/>
      <c r="N466" s="4"/>
      <c r="O466" s="1"/>
      <c r="P466" s="1"/>
      <c r="Q466" s="1"/>
      <c r="R466" s="1"/>
      <c r="S466" s="1"/>
      <c r="T466" s="1"/>
      <c r="U466" s="4"/>
      <c r="V466" s="4"/>
      <c r="W466" s="4"/>
      <c r="X466" s="4"/>
    </row>
    <row r="467" spans="2:24" x14ac:dyDescent="0.25">
      <c r="B467" s="1"/>
      <c r="C467" s="1"/>
      <c r="D467" s="1"/>
      <c r="F467" s="4"/>
      <c r="G467" s="4"/>
      <c r="H467" s="4"/>
      <c r="I467" s="1"/>
      <c r="J467" s="1"/>
      <c r="K467" s="1"/>
      <c r="L467" s="4"/>
      <c r="M467" s="4"/>
      <c r="N467" s="4"/>
      <c r="O467" s="1"/>
      <c r="P467" s="1"/>
      <c r="Q467" s="1"/>
      <c r="R467" s="1"/>
      <c r="S467" s="1"/>
      <c r="T467" s="1"/>
      <c r="U467" s="4"/>
      <c r="V467" s="4"/>
      <c r="W467" s="4"/>
      <c r="X467" s="4"/>
    </row>
    <row r="468" spans="2:24" x14ac:dyDescent="0.25">
      <c r="B468" s="1"/>
      <c r="C468" s="1"/>
      <c r="D468" s="1"/>
      <c r="F468" s="4"/>
      <c r="G468" s="4"/>
      <c r="H468" s="4"/>
      <c r="I468" s="1"/>
      <c r="J468" s="1"/>
      <c r="K468" s="1"/>
      <c r="L468" s="4"/>
      <c r="M468" s="4"/>
      <c r="N468" s="4"/>
      <c r="O468" s="1"/>
      <c r="P468" s="1"/>
      <c r="Q468" s="1"/>
      <c r="R468" s="1"/>
      <c r="S468" s="1"/>
      <c r="T468" s="1"/>
      <c r="U468" s="4"/>
      <c r="V468" s="4"/>
      <c r="W468" s="4"/>
      <c r="X468" s="4"/>
    </row>
    <row r="469" spans="2:24" x14ac:dyDescent="0.25">
      <c r="B469" s="1"/>
      <c r="C469" s="1"/>
      <c r="D469" s="1"/>
      <c r="F469" s="4"/>
      <c r="G469" s="4"/>
      <c r="H469" s="4"/>
      <c r="I469" s="1"/>
      <c r="J469" s="1"/>
      <c r="K469" s="1"/>
      <c r="L469" s="4"/>
      <c r="M469" s="4"/>
      <c r="N469" s="4"/>
      <c r="O469" s="1"/>
      <c r="P469" s="1"/>
      <c r="Q469" s="1"/>
      <c r="R469" s="1"/>
      <c r="S469" s="1"/>
      <c r="T469" s="1"/>
      <c r="U469" s="4"/>
      <c r="V469" s="4"/>
      <c r="W469" s="4"/>
      <c r="X469" s="4"/>
    </row>
    <row r="470" spans="2:24" x14ac:dyDescent="0.25">
      <c r="B470" s="1"/>
      <c r="C470" s="1"/>
      <c r="D470" s="1"/>
      <c r="F470" s="4"/>
      <c r="G470" s="4"/>
      <c r="H470" s="4"/>
      <c r="I470" s="1"/>
      <c r="J470" s="1"/>
      <c r="K470" s="1"/>
      <c r="L470" s="4"/>
      <c r="M470" s="4"/>
      <c r="N470" s="4"/>
      <c r="O470" s="1"/>
      <c r="P470" s="1"/>
      <c r="Q470" s="1"/>
      <c r="R470" s="1"/>
      <c r="S470" s="1"/>
      <c r="T470" s="1"/>
      <c r="U470" s="4"/>
      <c r="V470" s="4"/>
      <c r="W470" s="4"/>
      <c r="X470" s="4"/>
    </row>
    <row r="471" spans="2:24" x14ac:dyDescent="0.25">
      <c r="B471" s="1"/>
      <c r="C471" s="1"/>
      <c r="D471" s="1"/>
      <c r="F471" s="4"/>
      <c r="G471" s="4"/>
      <c r="H471" s="4"/>
      <c r="I471" s="1"/>
      <c r="J471" s="1"/>
      <c r="K471" s="1"/>
      <c r="L471" s="4"/>
      <c r="M471" s="4"/>
      <c r="N471" s="4"/>
      <c r="O471" s="1"/>
      <c r="P471" s="1"/>
      <c r="Q471" s="1"/>
      <c r="R471" s="1"/>
      <c r="S471" s="1"/>
      <c r="T471" s="1"/>
      <c r="U471" s="4"/>
      <c r="V471" s="4"/>
      <c r="W471" s="4"/>
      <c r="X471" s="4"/>
    </row>
    <row r="472" spans="2:24" x14ac:dyDescent="0.25">
      <c r="B472" s="1"/>
      <c r="C472" s="1"/>
      <c r="D472" s="1"/>
      <c r="F472" s="4"/>
      <c r="G472" s="4"/>
      <c r="H472" s="4"/>
      <c r="I472" s="1"/>
      <c r="J472" s="1"/>
      <c r="K472" s="1"/>
      <c r="L472" s="4"/>
      <c r="M472" s="4"/>
      <c r="N472" s="4"/>
      <c r="O472" s="1"/>
      <c r="P472" s="1"/>
      <c r="Q472" s="1"/>
      <c r="R472" s="1"/>
      <c r="S472" s="1"/>
      <c r="T472" s="1"/>
      <c r="U472" s="4"/>
      <c r="V472" s="4"/>
      <c r="W472" s="4"/>
      <c r="X472" s="4"/>
    </row>
    <row r="473" spans="2:24" x14ac:dyDescent="0.25">
      <c r="B473" s="1"/>
      <c r="C473" s="1"/>
      <c r="D473" s="1"/>
      <c r="F473" s="4"/>
      <c r="G473" s="4"/>
      <c r="H473" s="4"/>
      <c r="I473" s="1"/>
      <c r="J473" s="1"/>
      <c r="K473" s="1"/>
      <c r="L473" s="4"/>
      <c r="M473" s="4"/>
      <c r="N473" s="4"/>
      <c r="O473" s="1"/>
      <c r="P473" s="1"/>
      <c r="Q473" s="1"/>
      <c r="R473" s="1"/>
      <c r="S473" s="1"/>
      <c r="T473" s="1"/>
      <c r="U473" s="4"/>
      <c r="V473" s="4"/>
      <c r="W473" s="4"/>
      <c r="X473" s="4"/>
    </row>
    <row r="474" spans="2:24" x14ac:dyDescent="0.25">
      <c r="B474" s="1"/>
      <c r="C474" s="1"/>
      <c r="D474" s="1"/>
      <c r="F474" s="4"/>
      <c r="G474" s="4"/>
      <c r="H474" s="4"/>
      <c r="I474" s="1"/>
      <c r="J474" s="1"/>
      <c r="K474" s="1"/>
      <c r="L474" s="4"/>
      <c r="M474" s="4"/>
      <c r="N474" s="4"/>
      <c r="O474" s="1"/>
      <c r="P474" s="1"/>
      <c r="Q474" s="1"/>
      <c r="R474" s="1"/>
      <c r="S474" s="1"/>
      <c r="T474" s="1"/>
      <c r="U474" s="4"/>
      <c r="V474" s="4"/>
      <c r="W474" s="4"/>
      <c r="X474" s="4"/>
    </row>
    <row r="475" spans="2:24" x14ac:dyDescent="0.25">
      <c r="B475" s="1"/>
      <c r="C475" s="1"/>
      <c r="D475" s="1"/>
      <c r="F475" s="4"/>
      <c r="G475" s="4"/>
      <c r="H475" s="4"/>
      <c r="I475" s="1"/>
      <c r="J475" s="1"/>
      <c r="K475" s="1"/>
      <c r="L475" s="4"/>
      <c r="M475" s="4"/>
      <c r="N475" s="4"/>
      <c r="O475" s="1"/>
      <c r="P475" s="1"/>
      <c r="Q475" s="1"/>
      <c r="R475" s="1"/>
      <c r="S475" s="1"/>
      <c r="T475" s="1"/>
      <c r="U475" s="4"/>
      <c r="V475" s="4"/>
      <c r="W475" s="4"/>
      <c r="X475" s="4"/>
    </row>
    <row r="476" spans="2:24" x14ac:dyDescent="0.25">
      <c r="B476" s="1"/>
      <c r="C476" s="1"/>
      <c r="D476" s="1"/>
      <c r="F476" s="4"/>
      <c r="G476" s="4"/>
      <c r="H476" s="4"/>
      <c r="I476" s="1"/>
      <c r="J476" s="1"/>
      <c r="K476" s="1"/>
      <c r="L476" s="4"/>
      <c r="M476" s="4"/>
      <c r="N476" s="4"/>
      <c r="O476" s="1"/>
      <c r="P476" s="1"/>
      <c r="Q476" s="1"/>
      <c r="R476" s="1"/>
      <c r="S476" s="1"/>
      <c r="T476" s="1"/>
      <c r="U476" s="4"/>
      <c r="V476" s="4"/>
      <c r="W476" s="4"/>
      <c r="X476" s="4"/>
    </row>
    <row r="477" spans="2:24" x14ac:dyDescent="0.25">
      <c r="B477" s="1"/>
      <c r="C477" s="1"/>
      <c r="D477" s="1"/>
      <c r="F477" s="4"/>
      <c r="G477" s="4"/>
      <c r="H477" s="4"/>
      <c r="I477" s="1"/>
      <c r="J477" s="1"/>
      <c r="K477" s="1"/>
      <c r="L477" s="4"/>
      <c r="M477" s="4"/>
      <c r="N477" s="4"/>
      <c r="O477" s="1"/>
      <c r="P477" s="1"/>
      <c r="Q477" s="1"/>
      <c r="R477" s="1"/>
      <c r="S477" s="1"/>
      <c r="T477" s="1"/>
      <c r="U477" s="4"/>
      <c r="V477" s="4"/>
      <c r="W477" s="4"/>
      <c r="X477" s="4"/>
    </row>
    <row r="478" spans="2:24" x14ac:dyDescent="0.25">
      <c r="B478" s="1"/>
      <c r="C478" s="1"/>
      <c r="D478" s="1"/>
      <c r="F478" s="4"/>
      <c r="G478" s="4"/>
      <c r="H478" s="4"/>
      <c r="I478" s="1"/>
      <c r="J478" s="1"/>
      <c r="K478" s="1"/>
      <c r="L478" s="4"/>
      <c r="M478" s="4"/>
      <c r="N478" s="4"/>
      <c r="O478" s="1"/>
      <c r="P478" s="1"/>
      <c r="Q478" s="1"/>
      <c r="R478" s="1"/>
      <c r="S478" s="1"/>
      <c r="T478" s="1"/>
      <c r="U478" s="4"/>
      <c r="V478" s="4"/>
      <c r="W478" s="4"/>
      <c r="X478" s="4"/>
    </row>
    <row r="479" spans="2:24" x14ac:dyDescent="0.25">
      <c r="B479" s="1"/>
      <c r="C479" s="1"/>
      <c r="D479" s="1"/>
      <c r="F479" s="4"/>
      <c r="G479" s="4"/>
      <c r="H479" s="4"/>
      <c r="I479" s="1"/>
      <c r="J479" s="1"/>
      <c r="K479" s="1"/>
      <c r="L479" s="4"/>
      <c r="M479" s="4"/>
      <c r="N479" s="4"/>
      <c r="O479" s="1"/>
      <c r="P479" s="1"/>
      <c r="Q479" s="1"/>
      <c r="R479" s="1"/>
      <c r="S479" s="1"/>
      <c r="T479" s="1"/>
      <c r="U479" s="4"/>
      <c r="V479" s="4"/>
      <c r="W479" s="4"/>
      <c r="X479" s="4"/>
    </row>
    <row r="480" spans="2:24" x14ac:dyDescent="0.25">
      <c r="B480" s="1"/>
      <c r="C480" s="1"/>
      <c r="D480" s="1"/>
      <c r="F480" s="4"/>
      <c r="G480" s="4"/>
      <c r="H480" s="4"/>
      <c r="I480" s="1"/>
      <c r="J480" s="1"/>
      <c r="K480" s="1"/>
      <c r="L480" s="4"/>
      <c r="M480" s="4"/>
      <c r="N480" s="4"/>
      <c r="O480" s="1"/>
      <c r="P480" s="1"/>
      <c r="Q480" s="1"/>
      <c r="R480" s="1"/>
      <c r="S480" s="1"/>
      <c r="T480" s="1"/>
      <c r="U480" s="4"/>
      <c r="V480" s="4"/>
      <c r="W480" s="4"/>
      <c r="X480" s="4"/>
    </row>
    <row r="481" spans="2:24" x14ac:dyDescent="0.25">
      <c r="B481" s="1"/>
      <c r="C481" s="1"/>
      <c r="D481" s="1"/>
      <c r="F481" s="4"/>
      <c r="G481" s="4"/>
      <c r="H481" s="4"/>
      <c r="I481" s="1"/>
      <c r="J481" s="1"/>
      <c r="K481" s="1"/>
      <c r="L481" s="4"/>
      <c r="M481" s="4"/>
      <c r="N481" s="4"/>
      <c r="O481" s="1"/>
      <c r="P481" s="1"/>
      <c r="Q481" s="1"/>
      <c r="R481" s="1"/>
      <c r="S481" s="1"/>
      <c r="T481" s="1"/>
      <c r="U481" s="4"/>
      <c r="V481" s="4"/>
      <c r="W481" s="4"/>
      <c r="X481" s="4"/>
    </row>
    <row r="482" spans="2:24" x14ac:dyDescent="0.25">
      <c r="B482" s="1"/>
      <c r="C482" s="1"/>
      <c r="D482" s="1"/>
      <c r="F482" s="4"/>
      <c r="G482" s="4"/>
      <c r="H482" s="4"/>
      <c r="I482" s="1"/>
      <c r="J482" s="1"/>
      <c r="K482" s="1"/>
      <c r="L482" s="4"/>
      <c r="M482" s="4"/>
      <c r="N482" s="4"/>
      <c r="O482" s="1"/>
      <c r="P482" s="1"/>
      <c r="Q482" s="1"/>
      <c r="R482" s="1"/>
      <c r="S482" s="1"/>
      <c r="T482" s="1"/>
      <c r="U482" s="4"/>
      <c r="V482" s="4"/>
      <c r="W482" s="4"/>
      <c r="X482" s="4"/>
    </row>
    <row r="483" spans="2:24" x14ac:dyDescent="0.25">
      <c r="B483" s="1"/>
      <c r="C483" s="1"/>
      <c r="D483" s="1"/>
      <c r="F483" s="4"/>
      <c r="G483" s="4"/>
      <c r="H483" s="4"/>
      <c r="I483" s="1"/>
      <c r="J483" s="1"/>
      <c r="K483" s="1"/>
      <c r="L483" s="4"/>
      <c r="M483" s="4"/>
      <c r="N483" s="4"/>
      <c r="O483" s="1"/>
      <c r="P483" s="1"/>
      <c r="Q483" s="1"/>
      <c r="R483" s="1"/>
      <c r="S483" s="1"/>
      <c r="T483" s="1"/>
      <c r="U483" s="4"/>
      <c r="V483" s="4"/>
      <c r="W483" s="4"/>
      <c r="X483" s="4"/>
    </row>
    <row r="484" spans="2:24" x14ac:dyDescent="0.25">
      <c r="B484" s="1"/>
      <c r="C484" s="1"/>
      <c r="D484" s="1"/>
      <c r="F484" s="4"/>
      <c r="G484" s="4"/>
      <c r="H484" s="4"/>
      <c r="I484" s="1"/>
      <c r="J484" s="1"/>
      <c r="K484" s="1"/>
      <c r="L484" s="4"/>
      <c r="M484" s="4"/>
      <c r="N484" s="4"/>
      <c r="O484" s="1"/>
      <c r="P484" s="1"/>
      <c r="Q484" s="1"/>
      <c r="R484" s="1"/>
      <c r="S484" s="1"/>
      <c r="T484" s="1"/>
      <c r="U484" s="4"/>
      <c r="V484" s="4"/>
      <c r="W484" s="4"/>
      <c r="X484" s="4"/>
    </row>
    <row r="485" spans="2:24" x14ac:dyDescent="0.25">
      <c r="B485" s="1"/>
      <c r="C485" s="1"/>
      <c r="D485" s="1"/>
      <c r="F485" s="4"/>
      <c r="G485" s="4"/>
      <c r="H485" s="4"/>
      <c r="I485" s="1"/>
      <c r="J485" s="1"/>
      <c r="K485" s="1"/>
      <c r="L485" s="4"/>
      <c r="M485" s="4"/>
      <c r="N485" s="4"/>
      <c r="O485" s="1"/>
      <c r="P485" s="1"/>
      <c r="Q485" s="1"/>
      <c r="R485" s="1"/>
      <c r="S485" s="1"/>
      <c r="T485" s="1"/>
      <c r="U485" s="4"/>
      <c r="V485" s="4"/>
      <c r="W485" s="4"/>
      <c r="X485" s="4"/>
    </row>
    <row r="486" spans="2:24" x14ac:dyDescent="0.25">
      <c r="B486" s="1"/>
      <c r="C486" s="1"/>
      <c r="D486" s="1"/>
      <c r="F486" s="4"/>
      <c r="G486" s="4"/>
      <c r="H486" s="4"/>
      <c r="I486" s="1"/>
      <c r="J486" s="1"/>
      <c r="K486" s="1"/>
      <c r="L486" s="4"/>
      <c r="M486" s="4"/>
      <c r="N486" s="4"/>
      <c r="O486" s="1"/>
      <c r="P486" s="1"/>
      <c r="Q486" s="1"/>
      <c r="R486" s="1"/>
      <c r="S486" s="1"/>
      <c r="T486" s="1"/>
      <c r="U486" s="4"/>
      <c r="V486" s="4"/>
      <c r="W486" s="4"/>
      <c r="X486" s="4"/>
    </row>
    <row r="487" spans="2:24" x14ac:dyDescent="0.25">
      <c r="B487" s="1"/>
      <c r="C487" s="1"/>
      <c r="D487" s="1"/>
      <c r="F487" s="4"/>
      <c r="G487" s="4"/>
      <c r="H487" s="4"/>
      <c r="I487" s="1"/>
      <c r="J487" s="1"/>
      <c r="K487" s="1"/>
      <c r="L487" s="4"/>
      <c r="M487" s="4"/>
      <c r="N487" s="4"/>
      <c r="O487" s="1"/>
      <c r="P487" s="1"/>
      <c r="Q487" s="1"/>
      <c r="R487" s="1"/>
      <c r="S487" s="1"/>
      <c r="T487" s="1"/>
      <c r="U487" s="4"/>
      <c r="V487" s="4"/>
      <c r="W487" s="4"/>
      <c r="X487" s="4"/>
    </row>
    <row r="488" spans="2:24" x14ac:dyDescent="0.25">
      <c r="B488" s="1"/>
      <c r="C488" s="1"/>
      <c r="D488" s="1"/>
      <c r="F488" s="4"/>
      <c r="G488" s="4"/>
      <c r="H488" s="4"/>
      <c r="I488" s="1"/>
      <c r="J488" s="1"/>
      <c r="K488" s="1"/>
      <c r="L488" s="4"/>
      <c r="M488" s="4"/>
      <c r="N488" s="4"/>
      <c r="O488" s="1"/>
      <c r="P488" s="1"/>
      <c r="Q488" s="1"/>
      <c r="R488" s="1"/>
      <c r="S488" s="1"/>
      <c r="T488" s="1"/>
      <c r="U488" s="4"/>
      <c r="V488" s="4"/>
      <c r="W488" s="4"/>
      <c r="X488" s="4"/>
    </row>
    <row r="489" spans="2:24" x14ac:dyDescent="0.25">
      <c r="B489" s="1"/>
      <c r="C489" s="1"/>
      <c r="D489" s="1"/>
      <c r="F489" s="4"/>
      <c r="G489" s="4"/>
      <c r="H489" s="4"/>
      <c r="I489" s="1"/>
      <c r="J489" s="1"/>
      <c r="K489" s="1"/>
      <c r="L489" s="4"/>
      <c r="M489" s="4"/>
      <c r="N489" s="4"/>
      <c r="O489" s="1"/>
      <c r="P489" s="1"/>
      <c r="Q489" s="1"/>
      <c r="R489" s="1"/>
      <c r="S489" s="1"/>
      <c r="T489" s="1"/>
      <c r="U489" s="4"/>
      <c r="V489" s="4"/>
      <c r="W489" s="4"/>
      <c r="X489" s="4"/>
    </row>
    <row r="490" spans="2:24" x14ac:dyDescent="0.25">
      <c r="B490" s="1"/>
      <c r="C490" s="1"/>
      <c r="D490" s="1"/>
      <c r="F490" s="4"/>
      <c r="G490" s="4"/>
      <c r="H490" s="4"/>
      <c r="I490" s="1"/>
      <c r="J490" s="1"/>
      <c r="K490" s="1"/>
      <c r="L490" s="4"/>
      <c r="M490" s="4"/>
      <c r="N490" s="4"/>
      <c r="O490" s="1"/>
      <c r="P490" s="1"/>
      <c r="Q490" s="1"/>
      <c r="R490" s="1"/>
      <c r="S490" s="1"/>
      <c r="T490" s="1"/>
      <c r="U490" s="4"/>
      <c r="V490" s="4"/>
      <c r="W490" s="4"/>
      <c r="X490" s="4"/>
    </row>
    <row r="491" spans="2:24" x14ac:dyDescent="0.25">
      <c r="B491" s="1"/>
      <c r="C491" s="1"/>
      <c r="D491" s="1"/>
      <c r="F491" s="4"/>
      <c r="G491" s="4"/>
      <c r="H491" s="4"/>
      <c r="I491" s="1"/>
      <c r="J491" s="1"/>
      <c r="K491" s="1"/>
      <c r="L491" s="4"/>
      <c r="M491" s="4"/>
      <c r="N491" s="4"/>
      <c r="O491" s="1"/>
      <c r="P491" s="1"/>
      <c r="Q491" s="1"/>
      <c r="R491" s="1"/>
      <c r="S491" s="1"/>
      <c r="T491" s="1"/>
      <c r="U491" s="4"/>
      <c r="V491" s="4"/>
      <c r="W491" s="4"/>
      <c r="X491" s="4"/>
    </row>
    <row r="492" spans="2:24" x14ac:dyDescent="0.25">
      <c r="B492" s="1"/>
      <c r="C492" s="1"/>
      <c r="D492" s="1"/>
      <c r="F492" s="4"/>
      <c r="G492" s="4"/>
      <c r="H492" s="4"/>
      <c r="I492" s="1"/>
      <c r="J492" s="1"/>
      <c r="K492" s="1"/>
      <c r="L492" s="4"/>
      <c r="M492" s="4"/>
      <c r="N492" s="4"/>
      <c r="O492" s="1"/>
      <c r="P492" s="1"/>
      <c r="Q492" s="1"/>
      <c r="R492" s="1"/>
      <c r="S492" s="1"/>
      <c r="T492" s="1"/>
      <c r="U492" s="4"/>
      <c r="V492" s="4"/>
      <c r="W492" s="4"/>
      <c r="X492" s="4"/>
    </row>
    <row r="493" spans="2:24" x14ac:dyDescent="0.25">
      <c r="B493" s="1"/>
      <c r="C493" s="1"/>
      <c r="D493" s="1"/>
      <c r="F493" s="4"/>
      <c r="G493" s="4"/>
      <c r="H493" s="4"/>
      <c r="I493" s="1"/>
      <c r="J493" s="1"/>
      <c r="K493" s="1"/>
      <c r="L493" s="4"/>
      <c r="M493" s="4"/>
      <c r="N493" s="4"/>
      <c r="O493" s="1"/>
      <c r="P493" s="1"/>
      <c r="Q493" s="1"/>
      <c r="R493" s="1"/>
      <c r="S493" s="1"/>
      <c r="T493" s="1"/>
      <c r="U493" s="4"/>
      <c r="V493" s="4"/>
      <c r="W493" s="4"/>
      <c r="X493" s="4"/>
    </row>
    <row r="494" spans="2:24" x14ac:dyDescent="0.25">
      <c r="B494" s="1"/>
      <c r="C494" s="1"/>
      <c r="D494" s="1"/>
      <c r="F494" s="4"/>
      <c r="G494" s="4"/>
      <c r="H494" s="4"/>
      <c r="I494" s="1"/>
      <c r="J494" s="1"/>
      <c r="K494" s="1"/>
      <c r="L494" s="4"/>
      <c r="M494" s="4"/>
      <c r="N494" s="4"/>
      <c r="O494" s="1"/>
      <c r="P494" s="1"/>
      <c r="Q494" s="1"/>
      <c r="R494" s="1"/>
      <c r="S494" s="1"/>
      <c r="T494" s="1"/>
      <c r="U494" s="4"/>
      <c r="V494" s="4"/>
      <c r="W494" s="4"/>
      <c r="X494" s="4"/>
    </row>
    <row r="495" spans="2:24" x14ac:dyDescent="0.25">
      <c r="B495" s="1"/>
      <c r="C495" s="1"/>
      <c r="D495" s="1"/>
      <c r="F495" s="4"/>
      <c r="G495" s="4"/>
      <c r="H495" s="4"/>
      <c r="I495" s="1"/>
      <c r="J495" s="1"/>
      <c r="K495" s="1"/>
      <c r="L495" s="4"/>
      <c r="M495" s="4"/>
      <c r="N495" s="4"/>
      <c r="O495" s="1"/>
      <c r="P495" s="1"/>
      <c r="Q495" s="1"/>
      <c r="R495" s="1"/>
      <c r="S495" s="1"/>
      <c r="T495" s="1"/>
      <c r="U495" s="4"/>
      <c r="V495" s="4"/>
      <c r="W495" s="4"/>
      <c r="X495" s="4"/>
    </row>
    <row r="496" spans="2:24" x14ac:dyDescent="0.25">
      <c r="B496" s="1"/>
      <c r="C496" s="1"/>
      <c r="D496" s="1"/>
      <c r="F496" s="4"/>
      <c r="G496" s="4"/>
      <c r="H496" s="4"/>
      <c r="I496" s="1"/>
      <c r="J496" s="1"/>
      <c r="K496" s="1"/>
      <c r="L496" s="4"/>
      <c r="M496" s="4"/>
      <c r="N496" s="4"/>
      <c r="O496" s="1"/>
      <c r="P496" s="1"/>
      <c r="Q496" s="1"/>
      <c r="R496" s="1"/>
      <c r="S496" s="1"/>
      <c r="T496" s="1"/>
      <c r="U496" s="4"/>
      <c r="V496" s="4"/>
      <c r="W496" s="4"/>
      <c r="X496" s="4"/>
    </row>
    <row r="497" spans="2:24" x14ac:dyDescent="0.25">
      <c r="B497" s="1"/>
      <c r="C497" s="1"/>
      <c r="D497" s="1"/>
      <c r="F497" s="4"/>
      <c r="G497" s="4"/>
      <c r="H497" s="4"/>
      <c r="I497" s="1"/>
      <c r="J497" s="1"/>
      <c r="K497" s="1"/>
      <c r="L497" s="4"/>
      <c r="M497" s="4"/>
      <c r="N497" s="4"/>
      <c r="O497" s="1"/>
      <c r="P497" s="1"/>
      <c r="Q497" s="1"/>
      <c r="R497" s="1"/>
      <c r="S497" s="1"/>
      <c r="T497" s="1"/>
      <c r="U497" s="4"/>
      <c r="V497" s="4"/>
      <c r="W497" s="4"/>
      <c r="X497" s="4"/>
    </row>
    <row r="498" spans="2:24" x14ac:dyDescent="0.25">
      <c r="B498" s="1"/>
      <c r="C498" s="1"/>
      <c r="D498" s="1"/>
      <c r="F498" s="4"/>
      <c r="G498" s="4"/>
      <c r="H498" s="4"/>
      <c r="I498" s="1"/>
      <c r="J498" s="1"/>
      <c r="K498" s="1"/>
      <c r="L498" s="4"/>
      <c r="M498" s="4"/>
      <c r="N498" s="4"/>
      <c r="O498" s="1"/>
      <c r="P498" s="1"/>
      <c r="Q498" s="1"/>
      <c r="R498" s="1"/>
      <c r="S498" s="1"/>
      <c r="T498" s="1"/>
      <c r="U498" s="4"/>
      <c r="V498" s="4"/>
      <c r="W498" s="4"/>
      <c r="X498" s="4"/>
    </row>
    <row r="499" spans="2:24" x14ac:dyDescent="0.25">
      <c r="B499" s="1"/>
      <c r="C499" s="1"/>
      <c r="D499" s="1"/>
      <c r="F499" s="4"/>
      <c r="G499" s="4"/>
      <c r="H499" s="4"/>
      <c r="I499" s="1"/>
      <c r="J499" s="1"/>
      <c r="K499" s="1"/>
      <c r="L499" s="4"/>
      <c r="M499" s="4"/>
      <c r="N499" s="4"/>
      <c r="O499" s="1"/>
      <c r="P499" s="1"/>
      <c r="Q499" s="1"/>
      <c r="R499" s="1"/>
      <c r="S499" s="1"/>
      <c r="T499" s="1"/>
      <c r="U499" s="4"/>
      <c r="V499" s="4"/>
      <c r="W499" s="4"/>
      <c r="X499" s="4"/>
    </row>
    <row r="500" spans="2:24" x14ac:dyDescent="0.25">
      <c r="B500" s="1"/>
      <c r="C500" s="1"/>
      <c r="D500" s="1"/>
      <c r="F500" s="4"/>
      <c r="G500" s="4"/>
      <c r="H500" s="4"/>
      <c r="I500" s="1"/>
      <c r="J500" s="1"/>
      <c r="K500" s="1"/>
      <c r="L500" s="4"/>
      <c r="M500" s="4"/>
      <c r="N500" s="4"/>
      <c r="O500" s="1"/>
      <c r="P500" s="1"/>
      <c r="Q500" s="1"/>
      <c r="R500" s="1"/>
      <c r="S500" s="1"/>
      <c r="T500" s="1"/>
      <c r="U500" s="4"/>
      <c r="V500" s="4"/>
      <c r="W500" s="4"/>
      <c r="X500" s="4"/>
    </row>
    <row r="501" spans="2:24" x14ac:dyDescent="0.25">
      <c r="B501" s="1"/>
      <c r="C501" s="1"/>
      <c r="D501" s="1"/>
      <c r="F501" s="4"/>
      <c r="G501" s="4"/>
      <c r="H501" s="4"/>
      <c r="I501" s="1"/>
      <c r="J501" s="1"/>
      <c r="K501" s="1"/>
      <c r="L501" s="4"/>
      <c r="M501" s="4"/>
      <c r="N501" s="4"/>
      <c r="O501" s="1"/>
      <c r="P501" s="1"/>
      <c r="Q501" s="1"/>
      <c r="R501" s="1"/>
      <c r="S501" s="1"/>
      <c r="T501" s="1"/>
      <c r="U501" s="4"/>
      <c r="V501" s="4"/>
      <c r="W501" s="4"/>
      <c r="X501" s="4"/>
    </row>
    <row r="502" spans="2:24" x14ac:dyDescent="0.25">
      <c r="B502" s="1"/>
      <c r="C502" s="1"/>
      <c r="D502" s="1"/>
      <c r="F502" s="4"/>
      <c r="G502" s="4"/>
      <c r="H502" s="4"/>
      <c r="I502" s="1"/>
      <c r="J502" s="1"/>
      <c r="K502" s="1"/>
      <c r="L502" s="4"/>
      <c r="M502" s="4"/>
      <c r="N502" s="4"/>
      <c r="O502" s="1"/>
      <c r="P502" s="1"/>
      <c r="Q502" s="1"/>
      <c r="R502" s="1"/>
      <c r="S502" s="1"/>
      <c r="T502" s="1"/>
      <c r="U502" s="4"/>
      <c r="V502" s="4"/>
      <c r="W502" s="4"/>
      <c r="X502" s="4"/>
    </row>
    <row r="503" spans="2:24" x14ac:dyDescent="0.25">
      <c r="B503" s="1"/>
      <c r="C503" s="1"/>
      <c r="D503" s="1"/>
      <c r="F503" s="4"/>
      <c r="G503" s="4"/>
      <c r="H503" s="4"/>
      <c r="I503" s="1"/>
      <c r="J503" s="1"/>
      <c r="K503" s="1"/>
      <c r="L503" s="4"/>
      <c r="M503" s="4"/>
      <c r="N503" s="4"/>
      <c r="O503" s="1"/>
      <c r="P503" s="1"/>
      <c r="Q503" s="1"/>
      <c r="R503" s="1"/>
      <c r="S503" s="1"/>
      <c r="T503" s="1"/>
      <c r="U503" s="4"/>
      <c r="V503" s="4"/>
      <c r="W503" s="4"/>
      <c r="X503" s="4"/>
    </row>
    <row r="504" spans="2:24" x14ac:dyDescent="0.25">
      <c r="B504" s="1"/>
      <c r="C504" s="1"/>
      <c r="D504" s="1"/>
      <c r="F504" s="4"/>
      <c r="G504" s="4"/>
      <c r="H504" s="4"/>
      <c r="I504" s="1"/>
      <c r="J504" s="1"/>
      <c r="K504" s="1"/>
      <c r="L504" s="4"/>
      <c r="M504" s="4"/>
      <c r="N504" s="4"/>
      <c r="O504" s="1"/>
      <c r="P504" s="1"/>
      <c r="Q504" s="1"/>
      <c r="R504" s="1"/>
      <c r="S504" s="1"/>
      <c r="T504" s="1"/>
      <c r="U504" s="4"/>
      <c r="V504" s="4"/>
      <c r="W504" s="4"/>
      <c r="X504" s="4"/>
    </row>
    <row r="505" spans="2:24" x14ac:dyDescent="0.25">
      <c r="B505" s="1"/>
      <c r="C505" s="1"/>
      <c r="D505" s="1"/>
      <c r="F505" s="4"/>
      <c r="G505" s="4"/>
      <c r="H505" s="4"/>
      <c r="I505" s="1"/>
      <c r="J505" s="1"/>
      <c r="K505" s="1"/>
      <c r="L505" s="4"/>
      <c r="M505" s="4"/>
      <c r="N505" s="4"/>
      <c r="O505" s="1"/>
      <c r="P505" s="1"/>
      <c r="Q505" s="1"/>
      <c r="R505" s="1"/>
      <c r="S505" s="1"/>
      <c r="T505" s="1"/>
      <c r="U505" s="4"/>
      <c r="V505" s="4"/>
      <c r="W505" s="4"/>
      <c r="X505" s="4"/>
    </row>
    <row r="506" spans="2:24" x14ac:dyDescent="0.25">
      <c r="B506" s="1"/>
      <c r="C506" s="1"/>
      <c r="D506" s="1"/>
      <c r="F506" s="4"/>
      <c r="G506" s="4"/>
      <c r="H506" s="4"/>
      <c r="I506" s="1"/>
      <c r="J506" s="1"/>
      <c r="K506" s="1"/>
      <c r="L506" s="4"/>
      <c r="M506" s="4"/>
      <c r="N506" s="4"/>
      <c r="O506" s="1"/>
      <c r="P506" s="1"/>
      <c r="Q506" s="1"/>
      <c r="R506" s="1"/>
      <c r="S506" s="1"/>
      <c r="T506" s="1"/>
      <c r="U506" s="4"/>
      <c r="V506" s="4"/>
      <c r="W506" s="4"/>
      <c r="X506" s="4"/>
    </row>
    <row r="507" spans="2:24" x14ac:dyDescent="0.25">
      <c r="B507" s="1"/>
      <c r="C507" s="1"/>
      <c r="D507" s="1"/>
      <c r="F507" s="4"/>
      <c r="G507" s="4"/>
      <c r="H507" s="4"/>
      <c r="I507" s="1"/>
      <c r="J507" s="1"/>
      <c r="K507" s="1"/>
      <c r="L507" s="4"/>
      <c r="M507" s="4"/>
      <c r="N507" s="4"/>
      <c r="O507" s="1"/>
      <c r="P507" s="1"/>
      <c r="Q507" s="1"/>
      <c r="R507" s="1"/>
      <c r="S507" s="1"/>
      <c r="T507" s="1"/>
      <c r="U507" s="4"/>
      <c r="V507" s="4"/>
      <c r="W507" s="4"/>
      <c r="X507" s="4"/>
    </row>
    <row r="508" spans="2:24" x14ac:dyDescent="0.25">
      <c r="B508" s="1"/>
      <c r="C508" s="1"/>
      <c r="D508" s="1"/>
      <c r="F508" s="4"/>
      <c r="G508" s="4"/>
      <c r="H508" s="4"/>
      <c r="I508" s="1"/>
      <c r="J508" s="1"/>
      <c r="K508" s="1"/>
      <c r="L508" s="4"/>
      <c r="M508" s="4"/>
      <c r="N508" s="4"/>
      <c r="O508" s="1"/>
      <c r="P508" s="1"/>
      <c r="Q508" s="1"/>
      <c r="R508" s="1"/>
      <c r="S508" s="1"/>
      <c r="T508" s="1"/>
      <c r="U508" s="4"/>
      <c r="V508" s="4"/>
      <c r="W508" s="4"/>
      <c r="X508" s="4"/>
    </row>
    <row r="509" spans="2:24" x14ac:dyDescent="0.25">
      <c r="B509" s="1"/>
      <c r="C509" s="1"/>
      <c r="D509" s="1"/>
      <c r="F509" s="4"/>
      <c r="G509" s="4"/>
      <c r="H509" s="4"/>
      <c r="I509" s="1"/>
      <c r="J509" s="1"/>
      <c r="K509" s="1"/>
      <c r="L509" s="4"/>
      <c r="M509" s="4"/>
      <c r="N509" s="4"/>
      <c r="O509" s="1"/>
      <c r="P509" s="1"/>
      <c r="Q509" s="1"/>
      <c r="R509" s="1"/>
      <c r="S509" s="1"/>
      <c r="T509" s="1"/>
      <c r="U509" s="4"/>
      <c r="V509" s="4"/>
      <c r="W509" s="4"/>
      <c r="X509" s="4"/>
    </row>
    <row r="510" spans="2:24" x14ac:dyDescent="0.25">
      <c r="B510" s="1"/>
      <c r="C510" s="1"/>
      <c r="D510" s="1"/>
      <c r="F510" s="4"/>
      <c r="G510" s="4"/>
      <c r="H510" s="4"/>
      <c r="I510" s="1"/>
      <c r="J510" s="1"/>
      <c r="K510" s="1"/>
      <c r="L510" s="4"/>
      <c r="M510" s="4"/>
      <c r="N510" s="4"/>
      <c r="O510" s="1"/>
      <c r="P510" s="1"/>
      <c r="Q510" s="1"/>
      <c r="R510" s="1"/>
      <c r="S510" s="1"/>
      <c r="T510" s="1"/>
      <c r="U510" s="4"/>
      <c r="V510" s="4"/>
      <c r="W510" s="4"/>
      <c r="X510" s="4"/>
    </row>
    <row r="511" spans="2:24" x14ac:dyDescent="0.25">
      <c r="B511" s="1"/>
      <c r="C511" s="1"/>
      <c r="D511" s="1"/>
      <c r="F511" s="4"/>
      <c r="G511" s="4"/>
      <c r="H511" s="4"/>
      <c r="I511" s="1"/>
      <c r="J511" s="1"/>
      <c r="K511" s="1"/>
      <c r="L511" s="4"/>
      <c r="M511" s="4"/>
      <c r="N511" s="4"/>
      <c r="O511" s="1"/>
      <c r="P511" s="1"/>
      <c r="Q511" s="1"/>
      <c r="R511" s="1"/>
      <c r="S511" s="1"/>
      <c r="T511" s="1"/>
      <c r="U511" s="4"/>
      <c r="V511" s="4"/>
      <c r="W511" s="4"/>
      <c r="X511" s="4"/>
    </row>
    <row r="512" spans="2:24" x14ac:dyDescent="0.25">
      <c r="B512" s="1"/>
      <c r="C512" s="1"/>
      <c r="D512" s="1"/>
      <c r="F512" s="4"/>
      <c r="G512" s="4"/>
      <c r="H512" s="4"/>
      <c r="I512" s="1"/>
      <c r="J512" s="1"/>
      <c r="K512" s="1"/>
      <c r="L512" s="4"/>
      <c r="M512" s="4"/>
      <c r="N512" s="4"/>
      <c r="O512" s="1"/>
      <c r="P512" s="1"/>
      <c r="Q512" s="1"/>
      <c r="R512" s="1"/>
      <c r="S512" s="1"/>
      <c r="T512" s="1"/>
      <c r="U512" s="4"/>
      <c r="V512" s="4"/>
      <c r="W512" s="4"/>
      <c r="X512" s="4"/>
    </row>
    <row r="513" spans="2:24" x14ac:dyDescent="0.25">
      <c r="B513" s="1"/>
      <c r="C513" s="1"/>
      <c r="D513" s="1"/>
      <c r="F513" s="4"/>
      <c r="G513" s="4"/>
      <c r="H513" s="4"/>
      <c r="I513" s="1"/>
      <c r="J513" s="1"/>
      <c r="K513" s="1"/>
      <c r="L513" s="4"/>
      <c r="M513" s="4"/>
      <c r="N513" s="4"/>
      <c r="O513" s="1"/>
      <c r="P513" s="1"/>
      <c r="Q513" s="1"/>
      <c r="R513" s="1"/>
      <c r="S513" s="1"/>
      <c r="T513" s="1"/>
      <c r="U513" s="4"/>
      <c r="V513" s="4"/>
      <c r="W513" s="4"/>
      <c r="X513" s="4"/>
    </row>
    <row r="514" spans="2:24" x14ac:dyDescent="0.25">
      <c r="B514" s="1"/>
      <c r="C514" s="1"/>
      <c r="D514" s="1"/>
      <c r="F514" s="4"/>
      <c r="G514" s="4"/>
      <c r="H514" s="4"/>
      <c r="I514" s="1"/>
      <c r="J514" s="1"/>
      <c r="K514" s="1"/>
      <c r="L514" s="4"/>
      <c r="M514" s="4"/>
      <c r="N514" s="4"/>
      <c r="O514" s="1"/>
      <c r="P514" s="1"/>
      <c r="Q514" s="1"/>
      <c r="R514" s="1"/>
      <c r="S514" s="1"/>
      <c r="T514" s="1"/>
      <c r="U514" s="4"/>
      <c r="V514" s="4"/>
      <c r="W514" s="4"/>
      <c r="X514" s="4"/>
    </row>
    <row r="515" spans="2:24" x14ac:dyDescent="0.25">
      <c r="B515" s="1"/>
      <c r="C515" s="1"/>
      <c r="D515" s="1"/>
      <c r="F515" s="4"/>
      <c r="G515" s="4"/>
      <c r="H515" s="4"/>
      <c r="I515" s="1"/>
      <c r="J515" s="1"/>
      <c r="K515" s="1"/>
      <c r="L515" s="4"/>
      <c r="M515" s="4"/>
      <c r="N515" s="4"/>
      <c r="O515" s="1"/>
      <c r="P515" s="1"/>
      <c r="Q515" s="1"/>
      <c r="R515" s="1"/>
      <c r="S515" s="1"/>
      <c r="T515" s="1"/>
      <c r="U515" s="4"/>
      <c r="V515" s="4"/>
      <c r="W515" s="4"/>
      <c r="X515" s="4"/>
    </row>
    <row r="516" spans="2:24" x14ac:dyDescent="0.25">
      <c r="B516" s="1"/>
      <c r="C516" s="1"/>
      <c r="D516" s="1"/>
      <c r="F516" s="4"/>
      <c r="G516" s="4"/>
      <c r="H516" s="4"/>
      <c r="I516" s="1"/>
      <c r="J516" s="1"/>
      <c r="K516" s="1"/>
      <c r="L516" s="4"/>
      <c r="M516" s="4"/>
      <c r="N516" s="4"/>
      <c r="O516" s="1"/>
      <c r="P516" s="1"/>
      <c r="Q516" s="1"/>
      <c r="R516" s="1"/>
      <c r="S516" s="1"/>
      <c r="T516" s="1"/>
      <c r="U516" s="4"/>
      <c r="V516" s="4"/>
      <c r="W516" s="4"/>
      <c r="X516" s="4"/>
    </row>
    <row r="517" spans="2:24" x14ac:dyDescent="0.25">
      <c r="B517" s="1"/>
      <c r="C517" s="1"/>
      <c r="D517" s="1"/>
      <c r="F517" s="4"/>
      <c r="G517" s="4"/>
      <c r="H517" s="4"/>
      <c r="I517" s="1"/>
      <c r="J517" s="1"/>
      <c r="K517" s="1"/>
      <c r="L517" s="4"/>
      <c r="M517" s="4"/>
      <c r="N517" s="4"/>
      <c r="O517" s="1"/>
      <c r="P517" s="1"/>
      <c r="Q517" s="1"/>
      <c r="R517" s="1"/>
      <c r="S517" s="1"/>
      <c r="T517" s="1"/>
      <c r="U517" s="4"/>
      <c r="V517" s="4"/>
      <c r="W517" s="4"/>
      <c r="X517" s="4"/>
    </row>
    <row r="518" spans="2:24" x14ac:dyDescent="0.25">
      <c r="B518" s="1"/>
      <c r="C518" s="1"/>
      <c r="D518" s="1"/>
      <c r="F518" s="4"/>
      <c r="G518" s="4"/>
      <c r="H518" s="4"/>
      <c r="I518" s="1"/>
      <c r="J518" s="1"/>
      <c r="K518" s="1"/>
      <c r="L518" s="4"/>
      <c r="M518" s="4"/>
      <c r="N518" s="4"/>
      <c r="O518" s="1"/>
      <c r="P518" s="1"/>
      <c r="Q518" s="1"/>
      <c r="R518" s="1"/>
      <c r="S518" s="1"/>
      <c r="T518" s="1"/>
      <c r="U518" s="4"/>
      <c r="V518" s="4"/>
      <c r="W518" s="4"/>
      <c r="X518" s="4"/>
    </row>
    <row r="519" spans="2:24" x14ac:dyDescent="0.25">
      <c r="B519" s="1"/>
      <c r="C519" s="1"/>
      <c r="D519" s="1"/>
      <c r="F519" s="4"/>
      <c r="G519" s="4"/>
      <c r="H519" s="4"/>
      <c r="I519" s="1"/>
      <c r="J519" s="1"/>
      <c r="K519" s="1"/>
      <c r="L519" s="4"/>
      <c r="M519" s="4"/>
      <c r="N519" s="4"/>
      <c r="O519" s="1"/>
      <c r="P519" s="1"/>
      <c r="Q519" s="1"/>
      <c r="R519" s="1"/>
      <c r="S519" s="1"/>
      <c r="T519" s="1"/>
      <c r="U519" s="4"/>
      <c r="V519" s="4"/>
      <c r="W519" s="4"/>
      <c r="X519" s="4"/>
    </row>
    <row r="520" spans="2:24" x14ac:dyDescent="0.25">
      <c r="B520" s="1"/>
      <c r="C520" s="1"/>
      <c r="D520" s="1"/>
      <c r="F520" s="4"/>
      <c r="G520" s="4"/>
      <c r="H520" s="4"/>
      <c r="I520" s="1"/>
      <c r="J520" s="1"/>
      <c r="K520" s="1"/>
      <c r="L520" s="4"/>
      <c r="M520" s="4"/>
      <c r="N520" s="4"/>
      <c r="O520" s="1"/>
      <c r="P520" s="1"/>
      <c r="Q520" s="1"/>
      <c r="R520" s="1"/>
      <c r="S520" s="1"/>
      <c r="T520" s="1"/>
      <c r="U520" s="4"/>
      <c r="V520" s="4"/>
      <c r="W520" s="4"/>
      <c r="X520" s="4"/>
    </row>
    <row r="521" spans="2:24" x14ac:dyDescent="0.25">
      <c r="B521" s="1"/>
      <c r="C521" s="1"/>
      <c r="D521" s="1"/>
      <c r="F521" s="4"/>
      <c r="G521" s="4"/>
      <c r="H521" s="4"/>
      <c r="I521" s="1"/>
      <c r="J521" s="1"/>
      <c r="K521" s="1"/>
      <c r="L521" s="4"/>
      <c r="M521" s="4"/>
      <c r="N521" s="4"/>
      <c r="O521" s="1"/>
      <c r="P521" s="1"/>
      <c r="Q521" s="1"/>
      <c r="R521" s="1"/>
      <c r="S521" s="1"/>
      <c r="T521" s="1"/>
      <c r="U521" s="4"/>
      <c r="V521" s="4"/>
      <c r="W521" s="4"/>
      <c r="X521" s="4"/>
    </row>
    <row r="522" spans="2:24" x14ac:dyDescent="0.25">
      <c r="B522" s="1"/>
      <c r="C522" s="1"/>
      <c r="D522" s="1"/>
      <c r="F522" s="4"/>
      <c r="G522" s="4"/>
      <c r="H522" s="4"/>
      <c r="I522" s="1"/>
      <c r="J522" s="1"/>
      <c r="K522" s="1"/>
      <c r="L522" s="4"/>
      <c r="M522" s="4"/>
      <c r="N522" s="4"/>
      <c r="O522" s="1"/>
      <c r="P522" s="1"/>
      <c r="Q522" s="1"/>
      <c r="R522" s="1"/>
      <c r="S522" s="1"/>
      <c r="T522" s="1"/>
      <c r="U522" s="4"/>
      <c r="V522" s="4"/>
      <c r="W522" s="4"/>
      <c r="X522" s="4"/>
    </row>
    <row r="523" spans="2:24" x14ac:dyDescent="0.25">
      <c r="B523" s="1"/>
      <c r="C523" s="1"/>
      <c r="D523" s="1"/>
      <c r="F523" s="4"/>
      <c r="G523" s="4"/>
      <c r="H523" s="4"/>
      <c r="I523" s="1"/>
      <c r="J523" s="1"/>
      <c r="K523" s="1"/>
      <c r="L523" s="4"/>
      <c r="M523" s="4"/>
      <c r="N523" s="4"/>
      <c r="O523" s="1"/>
      <c r="P523" s="1"/>
      <c r="Q523" s="1"/>
      <c r="R523" s="1"/>
      <c r="S523" s="1"/>
      <c r="T523" s="1"/>
      <c r="U523" s="4"/>
      <c r="V523" s="4"/>
      <c r="W523" s="4"/>
      <c r="X523" s="4"/>
    </row>
    <row r="524" spans="2:24" x14ac:dyDescent="0.25">
      <c r="B524" s="1"/>
      <c r="C524" s="1"/>
      <c r="D524" s="1"/>
      <c r="F524" s="4"/>
      <c r="G524" s="4"/>
      <c r="H524" s="4"/>
      <c r="I524" s="1"/>
      <c r="J524" s="1"/>
      <c r="K524" s="1"/>
      <c r="L524" s="4"/>
      <c r="M524" s="4"/>
      <c r="N524" s="4"/>
      <c r="O524" s="1"/>
      <c r="P524" s="1"/>
      <c r="Q524" s="1"/>
      <c r="R524" s="1"/>
      <c r="S524" s="1"/>
      <c r="T524" s="1"/>
      <c r="U524" s="4"/>
      <c r="V524" s="4"/>
      <c r="W524" s="4"/>
      <c r="X524" s="4"/>
    </row>
    <row r="525" spans="2:24" x14ac:dyDescent="0.25">
      <c r="B525" s="1"/>
      <c r="C525" s="1"/>
      <c r="D525" s="1"/>
      <c r="F525" s="4"/>
      <c r="G525" s="4"/>
      <c r="H525" s="4"/>
      <c r="I525" s="1"/>
      <c r="J525" s="1"/>
      <c r="K525" s="1"/>
      <c r="L525" s="4"/>
      <c r="M525" s="4"/>
      <c r="N525" s="4"/>
      <c r="O525" s="1"/>
      <c r="P525" s="1"/>
      <c r="Q525" s="1"/>
      <c r="R525" s="1"/>
      <c r="S525" s="1"/>
      <c r="T525" s="1"/>
      <c r="U525" s="4"/>
      <c r="V525" s="4"/>
      <c r="W525" s="4"/>
      <c r="X525" s="4"/>
    </row>
    <row r="526" spans="2:24" x14ac:dyDescent="0.25">
      <c r="B526" s="1"/>
      <c r="C526" s="1"/>
      <c r="D526" s="1"/>
      <c r="F526" s="4"/>
      <c r="G526" s="4"/>
      <c r="H526" s="4"/>
      <c r="I526" s="1"/>
      <c r="J526" s="1"/>
      <c r="K526" s="1"/>
      <c r="L526" s="4"/>
      <c r="M526" s="4"/>
      <c r="N526" s="4"/>
      <c r="O526" s="1"/>
      <c r="P526" s="1"/>
      <c r="Q526" s="1"/>
      <c r="R526" s="1"/>
      <c r="S526" s="1"/>
      <c r="T526" s="1"/>
      <c r="U526" s="4"/>
      <c r="V526" s="4"/>
      <c r="W526" s="4"/>
      <c r="X526" s="4"/>
    </row>
    <row r="527" spans="2:24" x14ac:dyDescent="0.25">
      <c r="B527" s="1"/>
      <c r="C527" s="1"/>
      <c r="D527" s="1"/>
      <c r="F527" s="4"/>
      <c r="G527" s="4"/>
      <c r="H527" s="4"/>
      <c r="I527" s="1"/>
      <c r="J527" s="1"/>
      <c r="K527" s="1"/>
      <c r="L527" s="4"/>
      <c r="M527" s="4"/>
      <c r="N527" s="4"/>
      <c r="O527" s="1"/>
      <c r="P527" s="1"/>
      <c r="Q527" s="1"/>
      <c r="R527" s="1"/>
      <c r="S527" s="1"/>
      <c r="T527" s="1"/>
      <c r="U527" s="4"/>
      <c r="V527" s="4"/>
      <c r="W527" s="4"/>
      <c r="X527" s="4"/>
    </row>
    <row r="528" spans="2:24" x14ac:dyDescent="0.25">
      <c r="B528" s="1"/>
      <c r="C528" s="1"/>
      <c r="D528" s="1"/>
      <c r="F528" s="4"/>
      <c r="G528" s="4"/>
      <c r="H528" s="4"/>
      <c r="I528" s="1"/>
      <c r="J528" s="1"/>
      <c r="K528" s="1"/>
      <c r="L528" s="4"/>
      <c r="M528" s="4"/>
      <c r="N528" s="4"/>
      <c r="O528" s="1"/>
      <c r="P528" s="1"/>
      <c r="Q528" s="1"/>
      <c r="R528" s="1"/>
      <c r="S528" s="1"/>
      <c r="T528" s="1"/>
      <c r="U528" s="4"/>
      <c r="V528" s="4"/>
      <c r="W528" s="4"/>
      <c r="X528" s="4"/>
    </row>
    <row r="529" spans="2:24" x14ac:dyDescent="0.25">
      <c r="B529" s="1"/>
      <c r="C529" s="1"/>
      <c r="D529" s="1"/>
      <c r="F529" s="4"/>
      <c r="G529" s="4"/>
      <c r="H529" s="4"/>
      <c r="I529" s="1"/>
      <c r="J529" s="1"/>
      <c r="K529" s="1"/>
      <c r="L529" s="4"/>
      <c r="M529" s="4"/>
      <c r="N529" s="4"/>
      <c r="O529" s="1"/>
      <c r="P529" s="1"/>
      <c r="Q529" s="1"/>
      <c r="R529" s="1"/>
      <c r="S529" s="1"/>
      <c r="T529" s="1"/>
      <c r="U529" s="4"/>
      <c r="V529" s="4"/>
      <c r="W529" s="4"/>
      <c r="X529" s="4"/>
    </row>
    <row r="530" spans="2:24" x14ac:dyDescent="0.25">
      <c r="B530" s="1"/>
      <c r="C530" s="1"/>
      <c r="D530" s="1"/>
      <c r="F530" s="4"/>
      <c r="G530" s="4"/>
      <c r="H530" s="4"/>
      <c r="I530" s="1"/>
      <c r="J530" s="1"/>
      <c r="K530" s="1"/>
      <c r="L530" s="4"/>
      <c r="M530" s="4"/>
      <c r="N530" s="4"/>
      <c r="O530" s="1"/>
      <c r="P530" s="1"/>
      <c r="Q530" s="1"/>
      <c r="R530" s="1"/>
      <c r="S530" s="1"/>
      <c r="T530" s="1"/>
      <c r="U530" s="4"/>
      <c r="V530" s="4"/>
      <c r="W530" s="4"/>
      <c r="X530" s="4"/>
    </row>
    <row r="531" spans="2:24" x14ac:dyDescent="0.25">
      <c r="B531" s="1"/>
      <c r="C531" s="1"/>
      <c r="D531" s="1"/>
      <c r="F531" s="4"/>
      <c r="G531" s="4"/>
      <c r="H531" s="4"/>
      <c r="I531" s="1"/>
      <c r="J531" s="1"/>
      <c r="K531" s="1"/>
      <c r="L531" s="4"/>
      <c r="M531" s="4"/>
      <c r="N531" s="4"/>
      <c r="O531" s="1"/>
      <c r="P531" s="1"/>
      <c r="Q531" s="1"/>
      <c r="R531" s="1"/>
      <c r="S531" s="1"/>
      <c r="T531" s="1"/>
      <c r="U531" s="4"/>
      <c r="V531" s="4"/>
      <c r="W531" s="4"/>
      <c r="X531" s="4"/>
    </row>
    <row r="532" spans="2:24" x14ac:dyDescent="0.25">
      <c r="B532" s="1"/>
      <c r="C532" s="1"/>
      <c r="D532" s="1"/>
      <c r="F532" s="4"/>
      <c r="G532" s="4"/>
      <c r="H532" s="4"/>
      <c r="I532" s="1"/>
      <c r="J532" s="1"/>
      <c r="K532" s="1"/>
      <c r="L532" s="4"/>
      <c r="M532" s="4"/>
      <c r="N532" s="4"/>
      <c r="O532" s="1"/>
      <c r="P532" s="1"/>
      <c r="Q532" s="1"/>
      <c r="R532" s="1"/>
      <c r="S532" s="1"/>
      <c r="T532" s="1"/>
      <c r="U532" s="4"/>
      <c r="V532" s="4"/>
      <c r="W532" s="4"/>
      <c r="X532" s="4"/>
    </row>
    <row r="533" spans="2:24" x14ac:dyDescent="0.25">
      <c r="B533" s="1"/>
      <c r="C533" s="1"/>
      <c r="D533" s="1"/>
      <c r="F533" s="4"/>
      <c r="G533" s="4"/>
      <c r="H533" s="4"/>
      <c r="I533" s="1"/>
      <c r="J533" s="1"/>
      <c r="K533" s="1"/>
      <c r="L533" s="4"/>
      <c r="M533" s="4"/>
      <c r="N533" s="4"/>
      <c r="O533" s="1"/>
      <c r="P533" s="1"/>
      <c r="Q533" s="1"/>
      <c r="R533" s="1"/>
      <c r="S533" s="1"/>
      <c r="T533" s="1"/>
      <c r="U533" s="4"/>
      <c r="V533" s="4"/>
      <c r="W533" s="4"/>
      <c r="X533" s="4"/>
    </row>
    <row r="534" spans="2:24" x14ac:dyDescent="0.25">
      <c r="B534" s="1"/>
      <c r="C534" s="1"/>
      <c r="D534" s="1"/>
      <c r="F534" s="4"/>
      <c r="G534" s="4"/>
      <c r="H534" s="4"/>
      <c r="I534" s="1"/>
      <c r="J534" s="1"/>
      <c r="K534" s="1"/>
      <c r="L534" s="4"/>
      <c r="M534" s="4"/>
      <c r="N534" s="4"/>
      <c r="O534" s="1"/>
      <c r="P534" s="1"/>
      <c r="Q534" s="1"/>
      <c r="R534" s="1"/>
      <c r="S534" s="1"/>
      <c r="T534" s="1"/>
      <c r="U534" s="4"/>
      <c r="V534" s="4"/>
      <c r="W534" s="4"/>
      <c r="X534" s="4"/>
    </row>
    <row r="535" spans="2:24" x14ac:dyDescent="0.25">
      <c r="B535" s="1"/>
      <c r="C535" s="1"/>
      <c r="D535" s="1"/>
      <c r="F535" s="4"/>
      <c r="G535" s="4"/>
      <c r="H535" s="4"/>
      <c r="I535" s="1"/>
      <c r="J535" s="1"/>
      <c r="K535" s="1"/>
      <c r="L535" s="4"/>
      <c r="M535" s="4"/>
      <c r="N535" s="4"/>
      <c r="O535" s="1"/>
      <c r="P535" s="1"/>
      <c r="Q535" s="1"/>
      <c r="R535" s="1"/>
      <c r="S535" s="1"/>
      <c r="T535" s="1"/>
      <c r="U535" s="4"/>
      <c r="V535" s="4"/>
      <c r="W535" s="4"/>
      <c r="X535" s="4"/>
    </row>
    <row r="536" spans="2:24" x14ac:dyDescent="0.25">
      <c r="B536" s="1"/>
      <c r="C536" s="1"/>
      <c r="D536" s="1"/>
      <c r="F536" s="4"/>
      <c r="G536" s="4"/>
      <c r="H536" s="4"/>
      <c r="I536" s="1"/>
      <c r="J536" s="1"/>
      <c r="K536" s="1"/>
      <c r="L536" s="4"/>
      <c r="M536" s="4"/>
      <c r="N536" s="4"/>
      <c r="O536" s="1"/>
      <c r="P536" s="1"/>
      <c r="Q536" s="1"/>
      <c r="R536" s="1"/>
      <c r="S536" s="1"/>
      <c r="T536" s="1"/>
      <c r="U536" s="4"/>
      <c r="V536" s="4"/>
      <c r="W536" s="4"/>
      <c r="X536" s="4"/>
    </row>
    <row r="537" spans="2:24" x14ac:dyDescent="0.25">
      <c r="B537" s="1"/>
      <c r="C537" s="1"/>
      <c r="D537" s="1"/>
      <c r="F537" s="4"/>
      <c r="G537" s="4"/>
      <c r="H537" s="4"/>
      <c r="I537" s="1"/>
      <c r="J537" s="1"/>
      <c r="K537" s="1"/>
      <c r="L537" s="4"/>
      <c r="M537" s="4"/>
      <c r="N537" s="4"/>
      <c r="O537" s="1"/>
      <c r="P537" s="1"/>
      <c r="Q537" s="1"/>
      <c r="R537" s="1"/>
      <c r="S537" s="1"/>
      <c r="T537" s="1"/>
      <c r="U537" s="4"/>
      <c r="V537" s="4"/>
      <c r="W537" s="4"/>
      <c r="X537" s="4"/>
    </row>
    <row r="538" spans="2:24" x14ac:dyDescent="0.25">
      <c r="B538" s="1"/>
      <c r="C538" s="1"/>
      <c r="D538" s="1"/>
      <c r="F538" s="4"/>
      <c r="G538" s="4"/>
      <c r="H538" s="4"/>
      <c r="I538" s="1"/>
      <c r="J538" s="1"/>
      <c r="K538" s="1"/>
      <c r="L538" s="4"/>
      <c r="M538" s="4"/>
      <c r="N538" s="4"/>
      <c r="O538" s="1"/>
      <c r="P538" s="1"/>
      <c r="Q538" s="1"/>
      <c r="R538" s="1"/>
      <c r="S538" s="1"/>
      <c r="T538" s="1"/>
      <c r="U538" s="4"/>
      <c r="V538" s="4"/>
      <c r="W538" s="4"/>
      <c r="X538" s="4"/>
    </row>
    <row r="539" spans="2:24" x14ac:dyDescent="0.25">
      <c r="B539" s="1"/>
      <c r="C539" s="1"/>
      <c r="D539" s="1"/>
      <c r="F539" s="4"/>
      <c r="G539" s="4"/>
      <c r="H539" s="4"/>
      <c r="I539" s="1"/>
      <c r="J539" s="1"/>
      <c r="K539" s="1"/>
      <c r="L539" s="4"/>
      <c r="M539" s="4"/>
      <c r="N539" s="4"/>
      <c r="O539" s="1"/>
      <c r="P539" s="1"/>
      <c r="Q539" s="1"/>
      <c r="R539" s="1"/>
      <c r="S539" s="1"/>
      <c r="T539" s="1"/>
      <c r="U539" s="4"/>
      <c r="V539" s="4"/>
      <c r="W539" s="4"/>
      <c r="X539" s="4"/>
    </row>
    <row r="540" spans="2:24" x14ac:dyDescent="0.25">
      <c r="B540" s="1"/>
      <c r="C540" s="1"/>
      <c r="D540" s="1"/>
      <c r="F540" s="4"/>
      <c r="G540" s="4"/>
      <c r="H540" s="4"/>
      <c r="I540" s="1"/>
      <c r="J540" s="1"/>
      <c r="K540" s="1"/>
      <c r="L540" s="4"/>
      <c r="M540" s="4"/>
      <c r="N540" s="4"/>
      <c r="O540" s="1"/>
      <c r="P540" s="1"/>
      <c r="Q540" s="1"/>
      <c r="R540" s="1"/>
      <c r="S540" s="1"/>
      <c r="T540" s="1"/>
      <c r="U540" s="4"/>
      <c r="V540" s="4"/>
      <c r="W540" s="4"/>
      <c r="X540" s="4"/>
    </row>
    <row r="541" spans="2:24" x14ac:dyDescent="0.25">
      <c r="B541" s="1"/>
      <c r="C541" s="1"/>
      <c r="D541" s="1"/>
      <c r="F541" s="4"/>
      <c r="G541" s="4"/>
      <c r="H541" s="4"/>
      <c r="I541" s="1"/>
      <c r="J541" s="1"/>
      <c r="K541" s="1"/>
      <c r="L541" s="4"/>
      <c r="M541" s="4"/>
      <c r="N541" s="4"/>
      <c r="O541" s="1"/>
      <c r="P541" s="1"/>
      <c r="Q541" s="1"/>
      <c r="R541" s="1"/>
      <c r="S541" s="1"/>
      <c r="T541" s="1"/>
      <c r="U541" s="4"/>
      <c r="V541" s="4"/>
      <c r="W541" s="4"/>
      <c r="X541" s="4"/>
    </row>
    <row r="542" spans="2:24" x14ac:dyDescent="0.25">
      <c r="B542" s="1"/>
      <c r="C542" s="1"/>
      <c r="D542" s="1"/>
      <c r="F542" s="4"/>
      <c r="G542" s="4"/>
      <c r="H542" s="4"/>
      <c r="I542" s="1"/>
      <c r="J542" s="1"/>
      <c r="K542" s="1"/>
      <c r="L542" s="4"/>
      <c r="M542" s="4"/>
      <c r="N542" s="4"/>
      <c r="O542" s="1"/>
      <c r="P542" s="1"/>
      <c r="Q542" s="1"/>
      <c r="R542" s="1"/>
      <c r="S542" s="1"/>
      <c r="T542" s="1"/>
      <c r="U542" s="4"/>
      <c r="V542" s="4"/>
      <c r="W542" s="4"/>
      <c r="X542" s="4"/>
    </row>
    <row r="543" spans="2:24" x14ac:dyDescent="0.25">
      <c r="B543" s="1"/>
      <c r="C543" s="1"/>
      <c r="D543" s="1"/>
      <c r="F543" s="4"/>
      <c r="G543" s="4"/>
      <c r="H543" s="4"/>
      <c r="I543" s="1"/>
      <c r="J543" s="1"/>
      <c r="K543" s="1"/>
      <c r="L543" s="4"/>
      <c r="M543" s="4"/>
      <c r="N543" s="4"/>
      <c r="O543" s="1"/>
      <c r="P543" s="1"/>
      <c r="Q543" s="1"/>
      <c r="R543" s="1"/>
      <c r="S543" s="1"/>
      <c r="T543" s="1"/>
      <c r="U543" s="4"/>
      <c r="V543" s="4"/>
      <c r="W543" s="4"/>
      <c r="X543" s="4"/>
    </row>
    <row r="544" spans="2:24" x14ac:dyDescent="0.25">
      <c r="B544" s="1"/>
      <c r="C544" s="1"/>
      <c r="D544" s="1"/>
      <c r="F544" s="4"/>
      <c r="G544" s="4"/>
      <c r="H544" s="4"/>
      <c r="I544" s="1"/>
      <c r="J544" s="1"/>
      <c r="K544" s="1"/>
      <c r="L544" s="4"/>
      <c r="M544" s="4"/>
      <c r="N544" s="4"/>
      <c r="O544" s="1"/>
      <c r="P544" s="1"/>
      <c r="Q544" s="1"/>
      <c r="R544" s="1"/>
      <c r="S544" s="1"/>
      <c r="T544" s="1"/>
      <c r="U544" s="4"/>
      <c r="V544" s="4"/>
      <c r="W544" s="4"/>
      <c r="X544" s="4"/>
    </row>
    <row r="545" spans="2:24" x14ac:dyDescent="0.25">
      <c r="B545" s="1"/>
      <c r="C545" s="1"/>
      <c r="D545" s="1"/>
      <c r="F545" s="4"/>
      <c r="G545" s="4"/>
      <c r="H545" s="4"/>
      <c r="I545" s="1"/>
      <c r="J545" s="1"/>
      <c r="K545" s="1"/>
      <c r="L545" s="4"/>
      <c r="M545" s="4"/>
      <c r="N545" s="4"/>
      <c r="O545" s="1"/>
      <c r="P545" s="1"/>
      <c r="Q545" s="1"/>
      <c r="R545" s="1"/>
      <c r="S545" s="1"/>
      <c r="T545" s="1"/>
      <c r="U545" s="4"/>
      <c r="V545" s="4"/>
      <c r="W545" s="4"/>
      <c r="X545" s="4"/>
    </row>
    <row r="546" spans="2:24" x14ac:dyDescent="0.25">
      <c r="B546" s="1"/>
      <c r="C546" s="1"/>
      <c r="D546" s="1"/>
      <c r="F546" s="4"/>
      <c r="G546" s="4"/>
      <c r="H546" s="4"/>
      <c r="I546" s="1"/>
      <c r="J546" s="1"/>
      <c r="K546" s="1"/>
      <c r="L546" s="4"/>
      <c r="M546" s="4"/>
      <c r="N546" s="4"/>
      <c r="O546" s="1"/>
      <c r="P546" s="1"/>
      <c r="Q546" s="1"/>
      <c r="R546" s="1"/>
      <c r="S546" s="1"/>
      <c r="T546" s="1"/>
      <c r="U546" s="4"/>
      <c r="V546" s="4"/>
      <c r="W546" s="4"/>
      <c r="X546" s="4"/>
    </row>
    <row r="547" spans="2:24" x14ac:dyDescent="0.25">
      <c r="B547" s="1"/>
      <c r="C547" s="1"/>
      <c r="D547" s="1"/>
      <c r="F547" s="4"/>
      <c r="G547" s="4"/>
      <c r="H547" s="4"/>
      <c r="I547" s="1"/>
      <c r="J547" s="1"/>
      <c r="K547" s="1"/>
      <c r="L547" s="4"/>
      <c r="M547" s="4"/>
      <c r="N547" s="4"/>
      <c r="O547" s="1"/>
      <c r="P547" s="1"/>
      <c r="Q547" s="1"/>
      <c r="R547" s="1"/>
      <c r="S547" s="1"/>
      <c r="T547" s="1"/>
      <c r="U547" s="4"/>
      <c r="V547" s="4"/>
      <c r="W547" s="4"/>
      <c r="X547" s="4"/>
    </row>
    <row r="548" spans="2:24" x14ac:dyDescent="0.25">
      <c r="B548" s="1"/>
      <c r="C548" s="1"/>
      <c r="D548" s="1"/>
      <c r="F548" s="4"/>
      <c r="G548" s="4"/>
      <c r="H548" s="4"/>
      <c r="I548" s="1"/>
      <c r="J548" s="1"/>
      <c r="K548" s="1"/>
      <c r="L548" s="4"/>
      <c r="M548" s="4"/>
      <c r="N548" s="4"/>
      <c r="O548" s="1"/>
      <c r="P548" s="1"/>
      <c r="Q548" s="1"/>
      <c r="R548" s="1"/>
      <c r="S548" s="1"/>
      <c r="T548" s="1"/>
      <c r="U548" s="4"/>
      <c r="V548" s="4"/>
      <c r="W548" s="4"/>
      <c r="X548" s="4"/>
    </row>
    <row r="549" spans="2:24" x14ac:dyDescent="0.25">
      <c r="B549" s="1"/>
      <c r="C549" s="1"/>
      <c r="D549" s="1"/>
      <c r="F549" s="4"/>
      <c r="G549" s="4"/>
      <c r="H549" s="4"/>
      <c r="I549" s="1"/>
      <c r="J549" s="1"/>
      <c r="K549" s="1"/>
      <c r="L549" s="4"/>
      <c r="M549" s="4"/>
      <c r="N549" s="4"/>
      <c r="O549" s="1"/>
      <c r="P549" s="1"/>
      <c r="Q549" s="1"/>
      <c r="R549" s="1"/>
      <c r="S549" s="1"/>
      <c r="T549" s="1"/>
      <c r="U549" s="4"/>
      <c r="V549" s="4"/>
      <c r="W549" s="4"/>
      <c r="X549" s="4"/>
    </row>
    <row r="550" spans="2:24" x14ac:dyDescent="0.25">
      <c r="B550" s="1"/>
      <c r="C550" s="1"/>
      <c r="D550" s="1"/>
      <c r="F550" s="4"/>
      <c r="G550" s="4"/>
      <c r="H550" s="4"/>
      <c r="I550" s="1"/>
      <c r="J550" s="1"/>
      <c r="K550" s="1"/>
      <c r="L550" s="4"/>
      <c r="M550" s="4"/>
      <c r="N550" s="4"/>
      <c r="O550" s="1"/>
      <c r="P550" s="1"/>
      <c r="Q550" s="1"/>
      <c r="R550" s="1"/>
      <c r="S550" s="1"/>
      <c r="T550" s="1"/>
      <c r="U550" s="4"/>
      <c r="V550" s="4"/>
      <c r="W550" s="4"/>
      <c r="X550" s="4"/>
    </row>
    <row r="551" spans="2:24" x14ac:dyDescent="0.25">
      <c r="B551" s="1"/>
      <c r="C551" s="1"/>
      <c r="D551" s="1"/>
      <c r="F551" s="4"/>
      <c r="G551" s="4"/>
      <c r="H551" s="4"/>
      <c r="I551" s="1"/>
      <c r="J551" s="1"/>
      <c r="K551" s="1"/>
      <c r="L551" s="4"/>
      <c r="M551" s="4"/>
      <c r="N551" s="4"/>
      <c r="O551" s="1"/>
      <c r="P551" s="1"/>
      <c r="Q551" s="1"/>
      <c r="R551" s="1"/>
      <c r="S551" s="1"/>
      <c r="T551" s="1"/>
      <c r="U551" s="4"/>
      <c r="V551" s="4"/>
      <c r="W551" s="4"/>
      <c r="X551" s="4"/>
    </row>
    <row r="552" spans="2:24" x14ac:dyDescent="0.25">
      <c r="B552" s="1"/>
      <c r="C552" s="1"/>
      <c r="D552" s="1"/>
      <c r="F552" s="4"/>
      <c r="G552" s="4"/>
      <c r="H552" s="4"/>
      <c r="I552" s="1"/>
      <c r="J552" s="1"/>
      <c r="K552" s="1"/>
      <c r="L552" s="4"/>
      <c r="M552" s="4"/>
      <c r="N552" s="4"/>
      <c r="O552" s="1"/>
      <c r="P552" s="1"/>
      <c r="Q552" s="1"/>
      <c r="R552" s="1"/>
      <c r="S552" s="1"/>
      <c r="T552" s="1"/>
      <c r="U552" s="4"/>
      <c r="V552" s="4"/>
      <c r="W552" s="4"/>
      <c r="X552" s="4"/>
    </row>
    <row r="553" spans="2:24" x14ac:dyDescent="0.25">
      <c r="B553" s="1"/>
      <c r="C553" s="1"/>
      <c r="D553" s="1"/>
      <c r="F553" s="4"/>
      <c r="G553" s="4"/>
      <c r="H553" s="4"/>
      <c r="I553" s="1"/>
      <c r="J553" s="1"/>
      <c r="K553" s="1"/>
      <c r="L553" s="4"/>
      <c r="M553" s="4"/>
      <c r="N553" s="4"/>
      <c r="O553" s="1"/>
      <c r="P553" s="1"/>
      <c r="Q553" s="1"/>
      <c r="R553" s="1"/>
      <c r="S553" s="1"/>
      <c r="T553" s="1"/>
      <c r="U553" s="4"/>
      <c r="V553" s="4"/>
      <c r="W553" s="4"/>
      <c r="X553" s="4"/>
    </row>
    <row r="554" spans="2:24" x14ac:dyDescent="0.25">
      <c r="B554" s="1"/>
      <c r="C554" s="1"/>
      <c r="D554" s="1"/>
      <c r="F554" s="4"/>
      <c r="G554" s="4"/>
      <c r="H554" s="4"/>
      <c r="I554" s="1"/>
      <c r="J554" s="1"/>
      <c r="K554" s="1"/>
      <c r="L554" s="4"/>
      <c r="M554" s="4"/>
      <c r="N554" s="4"/>
      <c r="O554" s="1"/>
      <c r="P554" s="1"/>
      <c r="Q554" s="1"/>
      <c r="R554" s="1"/>
      <c r="S554" s="1"/>
      <c r="T554" s="1"/>
      <c r="U554" s="4"/>
      <c r="V554" s="4"/>
      <c r="W554" s="4"/>
      <c r="X554" s="4"/>
    </row>
    <row r="555" spans="2:24" x14ac:dyDescent="0.25">
      <c r="B555" s="1"/>
      <c r="C555" s="1"/>
      <c r="D555" s="1"/>
      <c r="F555" s="4"/>
      <c r="G555" s="4"/>
      <c r="H555" s="4"/>
      <c r="I555" s="1"/>
      <c r="J555" s="1"/>
      <c r="K555" s="1"/>
      <c r="L555" s="4"/>
      <c r="M555" s="4"/>
      <c r="N555" s="4"/>
      <c r="O555" s="1"/>
      <c r="P555" s="1"/>
      <c r="Q555" s="1"/>
      <c r="R555" s="1"/>
      <c r="S555" s="1"/>
      <c r="T555" s="1"/>
      <c r="U555" s="4"/>
      <c r="V555" s="4"/>
      <c r="W555" s="4"/>
      <c r="X555" s="4"/>
    </row>
    <row r="556" spans="2:24" x14ac:dyDescent="0.25">
      <c r="B556" s="1"/>
      <c r="C556" s="1"/>
      <c r="D556" s="1"/>
      <c r="F556" s="4"/>
      <c r="G556" s="4"/>
      <c r="H556" s="4"/>
      <c r="I556" s="1"/>
      <c r="J556" s="1"/>
      <c r="K556" s="1"/>
      <c r="L556" s="4"/>
      <c r="M556" s="4"/>
      <c r="N556" s="4"/>
      <c r="O556" s="1"/>
      <c r="P556" s="1"/>
      <c r="Q556" s="1"/>
      <c r="R556" s="1"/>
      <c r="S556" s="1"/>
      <c r="T556" s="1"/>
      <c r="U556" s="4"/>
      <c r="V556" s="4"/>
      <c r="W556" s="4"/>
      <c r="X556" s="4"/>
    </row>
    <row r="557" spans="2:24" x14ac:dyDescent="0.25">
      <c r="B557" s="1"/>
      <c r="C557" s="1"/>
      <c r="D557" s="1"/>
      <c r="F557" s="4"/>
      <c r="G557" s="4"/>
      <c r="H557" s="4"/>
      <c r="I557" s="1"/>
      <c r="J557" s="1"/>
      <c r="K557" s="1"/>
      <c r="L557" s="4"/>
      <c r="M557" s="4"/>
      <c r="N557" s="4"/>
      <c r="O557" s="1"/>
      <c r="P557" s="1"/>
      <c r="Q557" s="1"/>
      <c r="R557" s="1"/>
      <c r="S557" s="1"/>
      <c r="T557" s="1"/>
      <c r="U557" s="4"/>
      <c r="V557" s="4"/>
      <c r="W557" s="4"/>
      <c r="X557" s="4"/>
    </row>
    <row r="558" spans="2:24" x14ac:dyDescent="0.25">
      <c r="B558" s="1"/>
      <c r="C558" s="1"/>
      <c r="D558" s="1"/>
      <c r="F558" s="4"/>
      <c r="G558" s="4"/>
      <c r="H558" s="4"/>
      <c r="I558" s="1"/>
      <c r="J558" s="1"/>
      <c r="K558" s="1"/>
      <c r="L558" s="4"/>
      <c r="M558" s="4"/>
      <c r="N558" s="4"/>
      <c r="O558" s="1"/>
      <c r="P558" s="1"/>
      <c r="Q558" s="1"/>
      <c r="R558" s="1"/>
      <c r="S558" s="1"/>
      <c r="T558" s="1"/>
      <c r="U558" s="4"/>
      <c r="V558" s="4"/>
      <c r="W558" s="4"/>
      <c r="X558" s="4"/>
    </row>
    <row r="559" spans="2:24" x14ac:dyDescent="0.25">
      <c r="B559" s="1"/>
      <c r="C559" s="1"/>
      <c r="D559" s="1"/>
      <c r="F559" s="4"/>
      <c r="G559" s="4"/>
      <c r="H559" s="4"/>
      <c r="I559" s="1"/>
      <c r="J559" s="1"/>
      <c r="K559" s="1"/>
      <c r="L559" s="4"/>
      <c r="M559" s="4"/>
      <c r="N559" s="4"/>
      <c r="O559" s="1"/>
      <c r="P559" s="1"/>
      <c r="Q559" s="1"/>
      <c r="R559" s="1"/>
      <c r="S559" s="1"/>
      <c r="T559" s="1"/>
      <c r="U559" s="4"/>
      <c r="V559" s="4"/>
      <c r="W559" s="4"/>
      <c r="X559" s="4"/>
    </row>
    <row r="560" spans="2:24" x14ac:dyDescent="0.25">
      <c r="B560" s="1"/>
      <c r="C560" s="1"/>
      <c r="D560" s="1"/>
      <c r="F560" s="4"/>
      <c r="G560" s="4"/>
      <c r="H560" s="4"/>
      <c r="I560" s="1"/>
      <c r="J560" s="1"/>
      <c r="K560" s="1"/>
      <c r="L560" s="4"/>
      <c r="M560" s="4"/>
      <c r="N560" s="4"/>
      <c r="O560" s="1"/>
      <c r="P560" s="1"/>
      <c r="Q560" s="1"/>
      <c r="R560" s="1"/>
      <c r="S560" s="1"/>
      <c r="T560" s="1"/>
      <c r="U560" s="4"/>
      <c r="V560" s="4"/>
      <c r="W560" s="4"/>
      <c r="X560" s="4"/>
    </row>
    <row r="561" spans="2:24" x14ac:dyDescent="0.25">
      <c r="B561" s="1"/>
      <c r="C561" s="1"/>
      <c r="D561" s="1"/>
      <c r="F561" s="4"/>
      <c r="G561" s="4"/>
      <c r="H561" s="4"/>
      <c r="I561" s="1"/>
      <c r="J561" s="1"/>
      <c r="K561" s="1"/>
      <c r="L561" s="4"/>
      <c r="M561" s="4"/>
      <c r="N561" s="4"/>
      <c r="O561" s="1"/>
      <c r="P561" s="1"/>
      <c r="Q561" s="1"/>
      <c r="R561" s="1"/>
      <c r="S561" s="1"/>
      <c r="T561" s="1"/>
      <c r="U561" s="4"/>
      <c r="V561" s="4"/>
      <c r="W561" s="4"/>
      <c r="X561" s="4"/>
    </row>
    <row r="562" spans="2:24" x14ac:dyDescent="0.25">
      <c r="B562" s="1"/>
      <c r="C562" s="1"/>
      <c r="D562" s="1"/>
      <c r="F562" s="4"/>
      <c r="G562" s="4"/>
      <c r="H562" s="4"/>
      <c r="I562" s="1"/>
      <c r="J562" s="1"/>
      <c r="K562" s="1"/>
      <c r="L562" s="4"/>
      <c r="M562" s="4"/>
      <c r="N562" s="4"/>
      <c r="O562" s="1"/>
      <c r="P562" s="1"/>
      <c r="Q562" s="1"/>
      <c r="R562" s="1"/>
      <c r="S562" s="1"/>
      <c r="T562" s="1"/>
      <c r="U562" s="4"/>
      <c r="V562" s="4"/>
      <c r="W562" s="4"/>
      <c r="X562" s="4"/>
    </row>
    <row r="563" spans="2:24" x14ac:dyDescent="0.25">
      <c r="B563" s="1"/>
      <c r="C563" s="1"/>
      <c r="D563" s="1"/>
      <c r="F563" s="4"/>
      <c r="G563" s="4"/>
      <c r="H563" s="4"/>
      <c r="I563" s="1"/>
      <c r="J563" s="1"/>
      <c r="K563" s="1"/>
      <c r="L563" s="4"/>
      <c r="M563" s="4"/>
      <c r="N563" s="4"/>
      <c r="O563" s="1"/>
      <c r="P563" s="1"/>
      <c r="Q563" s="1"/>
      <c r="R563" s="1"/>
      <c r="S563" s="1"/>
      <c r="T563" s="1"/>
      <c r="U563" s="4"/>
      <c r="V563" s="4"/>
      <c r="W563" s="4"/>
      <c r="X563" s="4"/>
    </row>
    <row r="564" spans="2:24" x14ac:dyDescent="0.25">
      <c r="B564" s="1"/>
      <c r="C564" s="1"/>
      <c r="D564" s="1"/>
      <c r="F564" s="4"/>
      <c r="G564" s="4"/>
      <c r="H564" s="4"/>
      <c r="I564" s="1"/>
      <c r="J564" s="1"/>
      <c r="K564" s="1"/>
      <c r="L564" s="4"/>
      <c r="M564" s="4"/>
      <c r="N564" s="4"/>
      <c r="O564" s="1"/>
      <c r="P564" s="1"/>
      <c r="Q564" s="1"/>
      <c r="R564" s="1"/>
      <c r="S564" s="1"/>
      <c r="T564" s="1"/>
      <c r="U564" s="4"/>
      <c r="V564" s="4"/>
      <c r="W564" s="4"/>
      <c r="X564" s="4"/>
    </row>
    <row r="565" spans="2:24" x14ac:dyDescent="0.25">
      <c r="B565" s="1"/>
      <c r="C565" s="1"/>
      <c r="D565" s="1"/>
      <c r="F565" s="4"/>
      <c r="G565" s="4"/>
      <c r="H565" s="4"/>
      <c r="I565" s="1"/>
      <c r="J565" s="1"/>
      <c r="K565" s="1"/>
      <c r="L565" s="4"/>
      <c r="M565" s="4"/>
      <c r="N565" s="4"/>
      <c r="O565" s="1"/>
      <c r="P565" s="1"/>
      <c r="Q565" s="1"/>
      <c r="R565" s="1"/>
      <c r="S565" s="1"/>
      <c r="T565" s="1"/>
      <c r="U565" s="4"/>
      <c r="V565" s="4"/>
      <c r="W565" s="4"/>
      <c r="X565" s="4"/>
    </row>
    <row r="566" spans="2:24" x14ac:dyDescent="0.25">
      <c r="B566" s="1"/>
      <c r="C566" s="1"/>
      <c r="D566" s="1"/>
      <c r="F566" s="4"/>
      <c r="G566" s="4"/>
      <c r="H566" s="4"/>
      <c r="I566" s="1"/>
      <c r="J566" s="1"/>
      <c r="K566" s="1"/>
      <c r="L566" s="4"/>
      <c r="M566" s="4"/>
      <c r="N566" s="4"/>
      <c r="O566" s="1"/>
      <c r="P566" s="1"/>
      <c r="Q566" s="1"/>
      <c r="R566" s="1"/>
      <c r="S566" s="1"/>
      <c r="T566" s="1"/>
      <c r="U566" s="4"/>
      <c r="V566" s="4"/>
      <c r="W566" s="4"/>
      <c r="X566" s="4"/>
    </row>
    <row r="567" spans="2:24" x14ac:dyDescent="0.25">
      <c r="B567" s="1"/>
      <c r="C567" s="1"/>
      <c r="D567" s="1"/>
      <c r="F567" s="4"/>
      <c r="G567" s="4"/>
      <c r="H567" s="4"/>
      <c r="I567" s="1"/>
      <c r="J567" s="1"/>
      <c r="K567" s="1"/>
      <c r="L567" s="4"/>
      <c r="M567" s="4"/>
      <c r="N567" s="4"/>
      <c r="O567" s="1"/>
      <c r="P567" s="1"/>
      <c r="Q567" s="1"/>
      <c r="R567" s="1"/>
      <c r="S567" s="1"/>
      <c r="T567" s="1"/>
      <c r="U567" s="4"/>
      <c r="V567" s="4"/>
      <c r="W567" s="4"/>
      <c r="X567" s="4"/>
    </row>
    <row r="568" spans="2:24" x14ac:dyDescent="0.25">
      <c r="B568" s="1"/>
      <c r="C568" s="1"/>
      <c r="D568" s="1"/>
      <c r="F568" s="4"/>
      <c r="G568" s="4"/>
      <c r="H568" s="4"/>
      <c r="I568" s="1"/>
      <c r="J568" s="1"/>
      <c r="K568" s="1"/>
      <c r="L568" s="4"/>
      <c r="M568" s="4"/>
      <c r="N568" s="4"/>
      <c r="O568" s="1"/>
      <c r="P568" s="1"/>
      <c r="Q568" s="1"/>
      <c r="R568" s="1"/>
      <c r="S568" s="1"/>
      <c r="T568" s="1"/>
      <c r="U568" s="4"/>
      <c r="V568" s="4"/>
      <c r="W568" s="4"/>
      <c r="X568" s="4"/>
    </row>
    <row r="569" spans="2:24" x14ac:dyDescent="0.25">
      <c r="B569" s="1"/>
      <c r="C569" s="1"/>
      <c r="D569" s="1"/>
      <c r="F569" s="4"/>
      <c r="G569" s="4"/>
      <c r="H569" s="4"/>
      <c r="I569" s="1"/>
      <c r="J569" s="1"/>
      <c r="K569" s="1"/>
      <c r="L569" s="4"/>
      <c r="M569" s="4"/>
      <c r="N569" s="4"/>
      <c r="O569" s="1"/>
      <c r="P569" s="1"/>
      <c r="Q569" s="1"/>
      <c r="R569" s="1"/>
      <c r="S569" s="1"/>
      <c r="T569" s="1"/>
      <c r="U569" s="4"/>
      <c r="V569" s="4"/>
      <c r="W569" s="4"/>
      <c r="X569" s="4"/>
    </row>
    <row r="570" spans="2:24" x14ac:dyDescent="0.25">
      <c r="B570" s="1"/>
      <c r="C570" s="1"/>
      <c r="D570" s="1"/>
      <c r="F570" s="4"/>
      <c r="G570" s="4"/>
      <c r="H570" s="4"/>
      <c r="I570" s="1"/>
      <c r="J570" s="1"/>
      <c r="K570" s="1"/>
      <c r="L570" s="4"/>
      <c r="M570" s="4"/>
      <c r="N570" s="4"/>
      <c r="O570" s="1"/>
      <c r="P570" s="1"/>
      <c r="Q570" s="1"/>
      <c r="R570" s="1"/>
      <c r="S570" s="1"/>
      <c r="T570" s="1"/>
      <c r="U570" s="4"/>
      <c r="V570" s="4"/>
      <c r="W570" s="4"/>
      <c r="X570" s="4"/>
    </row>
    <row r="571" spans="2:24" x14ac:dyDescent="0.25">
      <c r="B571" s="1"/>
      <c r="C571" s="1"/>
      <c r="D571" s="1"/>
      <c r="F571" s="4"/>
      <c r="G571" s="4"/>
      <c r="H571" s="4"/>
      <c r="I571" s="1"/>
      <c r="J571" s="1"/>
      <c r="K571" s="1"/>
      <c r="L571" s="4"/>
      <c r="M571" s="4"/>
      <c r="N571" s="4"/>
      <c r="O571" s="1"/>
      <c r="P571" s="1"/>
      <c r="Q571" s="1"/>
      <c r="R571" s="1"/>
      <c r="S571" s="1"/>
      <c r="T571" s="1"/>
      <c r="U571" s="4"/>
      <c r="V571" s="4"/>
      <c r="W571" s="4"/>
      <c r="X571" s="4"/>
    </row>
    <row r="572" spans="2:24" x14ac:dyDescent="0.25">
      <c r="B572" s="1"/>
      <c r="C572" s="1"/>
      <c r="D572" s="1"/>
      <c r="F572" s="4"/>
      <c r="G572" s="4"/>
      <c r="H572" s="4"/>
      <c r="I572" s="1"/>
      <c r="J572" s="1"/>
      <c r="K572" s="1"/>
      <c r="L572" s="4"/>
      <c r="M572" s="4"/>
      <c r="N572" s="4"/>
      <c r="O572" s="1"/>
      <c r="P572" s="1"/>
      <c r="Q572" s="1"/>
      <c r="R572" s="1"/>
      <c r="S572" s="1"/>
      <c r="T572" s="1"/>
      <c r="U572" s="4"/>
      <c r="V572" s="4"/>
      <c r="W572" s="4"/>
      <c r="X572" s="4"/>
    </row>
    <row r="573" spans="2:24" x14ac:dyDescent="0.25">
      <c r="B573" s="1"/>
      <c r="C573" s="1"/>
      <c r="D573" s="1"/>
      <c r="F573" s="4"/>
      <c r="G573" s="4"/>
      <c r="H573" s="4"/>
      <c r="I573" s="1"/>
      <c r="J573" s="1"/>
      <c r="K573" s="1"/>
      <c r="L573" s="4"/>
      <c r="M573" s="4"/>
      <c r="N573" s="4"/>
      <c r="O573" s="1"/>
      <c r="P573" s="1"/>
      <c r="Q573" s="1"/>
      <c r="R573" s="1"/>
      <c r="S573" s="1"/>
      <c r="T573" s="1"/>
      <c r="U573" s="4"/>
      <c r="V573" s="4"/>
      <c r="W573" s="4"/>
      <c r="X573" s="4"/>
    </row>
    <row r="574" spans="2:24" x14ac:dyDescent="0.25">
      <c r="B574" s="1"/>
      <c r="C574" s="1"/>
      <c r="D574" s="1"/>
      <c r="F574" s="4"/>
      <c r="G574" s="4"/>
      <c r="H574" s="4"/>
      <c r="I574" s="1"/>
      <c r="J574" s="1"/>
      <c r="K574" s="1"/>
      <c r="L574" s="4"/>
      <c r="M574" s="4"/>
      <c r="N574" s="4"/>
      <c r="O574" s="1"/>
      <c r="P574" s="1"/>
      <c r="Q574" s="1"/>
      <c r="R574" s="1"/>
      <c r="S574" s="1"/>
      <c r="T574" s="1"/>
      <c r="U574" s="4"/>
      <c r="V574" s="4"/>
      <c r="W574" s="4"/>
      <c r="X574" s="4"/>
    </row>
    <row r="575" spans="2:24" x14ac:dyDescent="0.25">
      <c r="B575" s="1"/>
      <c r="C575" s="1"/>
      <c r="D575" s="1"/>
      <c r="F575" s="4"/>
      <c r="G575" s="4"/>
      <c r="H575" s="4"/>
      <c r="I575" s="1"/>
      <c r="J575" s="1"/>
      <c r="K575" s="1"/>
      <c r="L575" s="4"/>
      <c r="M575" s="4"/>
      <c r="N575" s="4"/>
      <c r="O575" s="1"/>
      <c r="P575" s="1"/>
      <c r="Q575" s="1"/>
      <c r="R575" s="1"/>
      <c r="S575" s="1"/>
      <c r="T575" s="1"/>
      <c r="U575" s="4"/>
      <c r="V575" s="4"/>
      <c r="W575" s="4"/>
      <c r="X575" s="4"/>
    </row>
    <row r="576" spans="2:24" x14ac:dyDescent="0.25">
      <c r="B576" s="1"/>
      <c r="C576" s="1"/>
      <c r="D576" s="1"/>
      <c r="F576" s="4"/>
      <c r="G576" s="4"/>
      <c r="H576" s="4"/>
      <c r="I576" s="1"/>
      <c r="J576" s="1"/>
      <c r="K576" s="1"/>
      <c r="L576" s="4"/>
      <c r="M576" s="4"/>
      <c r="N576" s="4"/>
      <c r="O576" s="1"/>
      <c r="P576" s="1"/>
      <c r="Q576" s="1"/>
      <c r="R576" s="1"/>
      <c r="S576" s="1"/>
      <c r="T576" s="1"/>
      <c r="U576" s="4"/>
      <c r="V576" s="4"/>
      <c r="W576" s="4"/>
      <c r="X576" s="4"/>
    </row>
    <row r="577" spans="2:24" x14ac:dyDescent="0.25">
      <c r="B577" s="1"/>
      <c r="C577" s="1"/>
      <c r="D577" s="1"/>
      <c r="F577" s="4"/>
      <c r="G577" s="4"/>
      <c r="H577" s="4"/>
      <c r="I577" s="1"/>
      <c r="J577" s="1"/>
      <c r="K577" s="1"/>
      <c r="L577" s="4"/>
      <c r="M577" s="4"/>
      <c r="N577" s="4"/>
      <c r="O577" s="1"/>
      <c r="P577" s="1"/>
      <c r="Q577" s="1"/>
      <c r="R577" s="1"/>
      <c r="S577" s="1"/>
      <c r="T577" s="1"/>
      <c r="U577" s="4"/>
      <c r="V577" s="4"/>
      <c r="W577" s="4"/>
      <c r="X577" s="4"/>
    </row>
    <row r="578" spans="2:24" x14ac:dyDescent="0.25">
      <c r="B578" s="1"/>
      <c r="C578" s="1"/>
      <c r="D578" s="1"/>
      <c r="F578" s="4"/>
      <c r="G578" s="4"/>
      <c r="H578" s="4"/>
      <c r="I578" s="1"/>
      <c r="J578" s="1"/>
      <c r="K578" s="1"/>
      <c r="L578" s="4"/>
      <c r="M578" s="4"/>
      <c r="N578" s="4"/>
      <c r="O578" s="1"/>
      <c r="P578" s="1"/>
      <c r="Q578" s="1"/>
      <c r="R578" s="1"/>
      <c r="S578" s="1"/>
      <c r="T578" s="1"/>
      <c r="U578" s="4"/>
      <c r="V578" s="4"/>
      <c r="W578" s="4"/>
      <c r="X578" s="4"/>
    </row>
    <row r="579" spans="2:24" x14ac:dyDescent="0.25">
      <c r="B579" s="1"/>
      <c r="C579" s="1"/>
      <c r="D579" s="1"/>
      <c r="F579" s="4"/>
      <c r="G579" s="4"/>
      <c r="H579" s="4"/>
      <c r="I579" s="1"/>
      <c r="J579" s="1"/>
      <c r="K579" s="1"/>
      <c r="L579" s="4"/>
      <c r="M579" s="4"/>
      <c r="N579" s="4"/>
      <c r="O579" s="1"/>
      <c r="P579" s="1"/>
      <c r="Q579" s="1"/>
      <c r="R579" s="1"/>
      <c r="S579" s="1"/>
      <c r="T579" s="1"/>
      <c r="U579" s="4"/>
      <c r="V579" s="4"/>
      <c r="W579" s="4"/>
      <c r="X579" s="4"/>
    </row>
    <row r="580" spans="2:24" x14ac:dyDescent="0.25">
      <c r="B580" s="1"/>
      <c r="C580" s="1"/>
      <c r="D580" s="1"/>
      <c r="F580" s="4"/>
      <c r="G580" s="4"/>
      <c r="H580" s="4"/>
      <c r="I580" s="1"/>
      <c r="J580" s="1"/>
      <c r="K580" s="1"/>
      <c r="L580" s="4"/>
      <c r="M580" s="4"/>
      <c r="N580" s="4"/>
      <c r="O580" s="1"/>
      <c r="P580" s="1"/>
      <c r="Q580" s="1"/>
      <c r="R580" s="1"/>
      <c r="S580" s="1"/>
      <c r="T580" s="1"/>
      <c r="U580" s="4"/>
      <c r="V580" s="4"/>
      <c r="W580" s="4"/>
      <c r="X580" s="4"/>
    </row>
    <row r="581" spans="2:24" x14ac:dyDescent="0.25">
      <c r="B581" s="1"/>
      <c r="C581" s="1"/>
      <c r="D581" s="1"/>
      <c r="F581" s="4"/>
      <c r="G581" s="4"/>
      <c r="H581" s="4"/>
      <c r="I581" s="1"/>
      <c r="J581" s="1"/>
      <c r="K581" s="1"/>
      <c r="L581" s="4"/>
      <c r="M581" s="4"/>
      <c r="N581" s="4"/>
      <c r="O581" s="1"/>
      <c r="P581" s="1"/>
      <c r="Q581" s="1"/>
      <c r="R581" s="1"/>
      <c r="S581" s="1"/>
      <c r="T581" s="1"/>
      <c r="U581" s="4"/>
      <c r="V581" s="4"/>
      <c r="W581" s="4"/>
      <c r="X581" s="4"/>
    </row>
    <row r="582" spans="2:24" x14ac:dyDescent="0.25">
      <c r="B582" s="1"/>
      <c r="C582" s="1"/>
      <c r="D582" s="1"/>
      <c r="F582" s="4"/>
      <c r="G582" s="4"/>
      <c r="H582" s="4"/>
      <c r="I582" s="1"/>
      <c r="J582" s="1"/>
      <c r="K582" s="1"/>
      <c r="L582" s="4"/>
      <c r="M582" s="4"/>
      <c r="N582" s="4"/>
      <c r="O582" s="1"/>
      <c r="P582" s="1"/>
      <c r="Q582" s="1"/>
      <c r="R582" s="1"/>
      <c r="S582" s="1"/>
      <c r="T582" s="1"/>
      <c r="U582" s="4"/>
      <c r="V582" s="4"/>
      <c r="W582" s="4"/>
      <c r="X582" s="4"/>
    </row>
    <row r="583" spans="2:24" x14ac:dyDescent="0.25">
      <c r="B583" s="1"/>
      <c r="C583" s="1"/>
      <c r="D583" s="1"/>
      <c r="F583" s="4"/>
      <c r="G583" s="4"/>
      <c r="H583" s="4"/>
      <c r="I583" s="1"/>
      <c r="J583" s="1"/>
      <c r="K583" s="1"/>
      <c r="L583" s="4"/>
      <c r="M583" s="4"/>
      <c r="N583" s="4"/>
      <c r="O583" s="1"/>
      <c r="P583" s="1"/>
      <c r="Q583" s="1"/>
      <c r="R583" s="1"/>
      <c r="S583" s="1"/>
      <c r="T583" s="1"/>
      <c r="U583" s="4"/>
      <c r="V583" s="4"/>
      <c r="W583" s="4"/>
      <c r="X583" s="4"/>
    </row>
    <row r="584" spans="2:24" x14ac:dyDescent="0.25">
      <c r="B584" s="1"/>
      <c r="C584" s="1"/>
      <c r="D584" s="1"/>
      <c r="F584" s="4"/>
      <c r="G584" s="4"/>
      <c r="H584" s="4"/>
      <c r="I584" s="1"/>
      <c r="J584" s="1"/>
      <c r="K584" s="1"/>
      <c r="L584" s="4"/>
      <c r="M584" s="4"/>
      <c r="N584" s="4"/>
      <c r="O584" s="1"/>
      <c r="P584" s="1"/>
      <c r="Q584" s="1"/>
      <c r="R584" s="1"/>
      <c r="S584" s="1"/>
      <c r="T584" s="1"/>
      <c r="U584" s="4"/>
      <c r="V584" s="4"/>
      <c r="W584" s="4"/>
      <c r="X584" s="4"/>
    </row>
    <row r="585" spans="2:24" x14ac:dyDescent="0.25">
      <c r="B585" s="1"/>
      <c r="C585" s="1"/>
      <c r="D585" s="1"/>
      <c r="F585" s="4"/>
      <c r="G585" s="4"/>
      <c r="H585" s="4"/>
      <c r="I585" s="1"/>
      <c r="J585" s="1"/>
      <c r="K585" s="1"/>
      <c r="L585" s="4"/>
      <c r="M585" s="4"/>
      <c r="N585" s="4"/>
      <c r="O585" s="1"/>
      <c r="P585" s="1"/>
      <c r="Q585" s="1"/>
      <c r="R585" s="1"/>
      <c r="S585" s="1"/>
      <c r="T585" s="1"/>
      <c r="U585" s="4"/>
      <c r="V585" s="4"/>
      <c r="W585" s="4"/>
      <c r="X585" s="4"/>
    </row>
    <row r="586" spans="2:24" x14ac:dyDescent="0.25">
      <c r="B586" s="1"/>
      <c r="C586" s="1"/>
      <c r="D586" s="1"/>
      <c r="F586" s="4"/>
      <c r="G586" s="4"/>
      <c r="H586" s="4"/>
      <c r="I586" s="1"/>
      <c r="J586" s="1"/>
      <c r="K586" s="1"/>
      <c r="L586" s="4"/>
      <c r="M586" s="4"/>
      <c r="N586" s="4"/>
      <c r="O586" s="1"/>
      <c r="P586" s="1"/>
      <c r="Q586" s="1"/>
      <c r="R586" s="1"/>
      <c r="S586" s="1"/>
      <c r="T586" s="1"/>
      <c r="U586" s="4"/>
      <c r="V586" s="4"/>
      <c r="W586" s="4"/>
      <c r="X586" s="4"/>
    </row>
    <row r="587" spans="2:24" x14ac:dyDescent="0.25">
      <c r="B587" s="1"/>
      <c r="C587" s="1"/>
      <c r="D587" s="1"/>
      <c r="F587" s="4"/>
      <c r="G587" s="4"/>
      <c r="H587" s="4"/>
      <c r="I587" s="1"/>
      <c r="J587" s="1"/>
      <c r="K587" s="1"/>
      <c r="L587" s="4"/>
      <c r="M587" s="4"/>
      <c r="N587" s="4"/>
      <c r="O587" s="1"/>
      <c r="P587" s="1"/>
      <c r="Q587" s="1"/>
      <c r="R587" s="1"/>
      <c r="S587" s="1"/>
      <c r="T587" s="1"/>
      <c r="U587" s="4"/>
      <c r="V587" s="4"/>
      <c r="W587" s="4"/>
      <c r="X587" s="4"/>
    </row>
    <row r="588" spans="2:24" x14ac:dyDescent="0.25">
      <c r="B588" s="1"/>
      <c r="C588" s="1"/>
      <c r="D588" s="1"/>
      <c r="F588" s="4"/>
      <c r="G588" s="4"/>
      <c r="H588" s="4"/>
      <c r="I588" s="1"/>
      <c r="J588" s="1"/>
      <c r="K588" s="1"/>
      <c r="L588" s="4"/>
      <c r="M588" s="4"/>
      <c r="N588" s="4"/>
      <c r="O588" s="1"/>
      <c r="P588" s="1"/>
      <c r="Q588" s="1"/>
      <c r="R588" s="1"/>
      <c r="S588" s="1"/>
      <c r="T588" s="1"/>
      <c r="U588" s="4"/>
      <c r="V588" s="4"/>
      <c r="W588" s="4"/>
      <c r="X588" s="4"/>
    </row>
    <row r="589" spans="2:24" x14ac:dyDescent="0.25">
      <c r="B589" s="1"/>
      <c r="C589" s="1"/>
      <c r="D589" s="1"/>
      <c r="F589" s="4"/>
      <c r="G589" s="4"/>
      <c r="H589" s="4"/>
      <c r="I589" s="1"/>
      <c r="J589" s="1"/>
      <c r="K589" s="1"/>
      <c r="L589" s="4"/>
      <c r="M589" s="4"/>
      <c r="N589" s="4"/>
      <c r="O589" s="1"/>
      <c r="P589" s="1"/>
      <c r="Q589" s="1"/>
      <c r="R589" s="1"/>
      <c r="S589" s="1"/>
      <c r="T589" s="1"/>
      <c r="U589" s="4"/>
      <c r="V589" s="4"/>
      <c r="W589" s="4"/>
      <c r="X589" s="4"/>
    </row>
    <row r="590" spans="2:24" x14ac:dyDescent="0.25">
      <c r="B590" s="1"/>
      <c r="C590" s="1"/>
      <c r="D590" s="1"/>
      <c r="F590" s="4"/>
      <c r="G590" s="4"/>
      <c r="H590" s="4"/>
      <c r="I590" s="1"/>
      <c r="J590" s="1"/>
      <c r="K590" s="1"/>
      <c r="L590" s="4"/>
      <c r="M590" s="4"/>
      <c r="N590" s="4"/>
      <c r="O590" s="1"/>
      <c r="P590" s="1"/>
      <c r="Q590" s="1"/>
      <c r="R590" s="1"/>
      <c r="S590" s="1"/>
      <c r="T590" s="1"/>
      <c r="U590" s="4"/>
      <c r="V590" s="4"/>
      <c r="W590" s="4"/>
      <c r="X590" s="4"/>
    </row>
    <row r="591" spans="2:24" x14ac:dyDescent="0.25">
      <c r="B591" s="1"/>
      <c r="C591" s="1"/>
      <c r="D591" s="1"/>
      <c r="F591" s="4"/>
      <c r="G591" s="4"/>
      <c r="H591" s="4"/>
      <c r="I591" s="1"/>
      <c r="J591" s="1"/>
      <c r="K591" s="1"/>
      <c r="L591" s="4"/>
      <c r="M591" s="4"/>
      <c r="N591" s="4"/>
      <c r="O591" s="1"/>
      <c r="P591" s="1"/>
      <c r="Q591" s="1"/>
      <c r="R591" s="1"/>
      <c r="S591" s="1"/>
      <c r="T591" s="1"/>
      <c r="U591" s="4"/>
      <c r="V591" s="4"/>
      <c r="W591" s="4"/>
      <c r="X591" s="4"/>
    </row>
    <row r="592" spans="2:24" x14ac:dyDescent="0.25">
      <c r="B592" s="1"/>
      <c r="C592" s="1"/>
      <c r="D592" s="1"/>
      <c r="F592" s="4"/>
      <c r="G592" s="4"/>
      <c r="H592" s="4"/>
      <c r="I592" s="1"/>
      <c r="J592" s="1"/>
      <c r="K592" s="1"/>
      <c r="L592" s="4"/>
      <c r="M592" s="4"/>
      <c r="N592" s="4"/>
      <c r="O592" s="1"/>
      <c r="P592" s="1"/>
      <c r="Q592" s="1"/>
      <c r="R592" s="1"/>
      <c r="S592" s="1"/>
      <c r="T592" s="1"/>
      <c r="U592" s="4"/>
      <c r="V592" s="4"/>
      <c r="W592" s="4"/>
      <c r="X592" s="4"/>
    </row>
    <row r="593" spans="2:24" x14ac:dyDescent="0.25">
      <c r="B593" s="1"/>
      <c r="C593" s="1"/>
      <c r="D593" s="1"/>
      <c r="F593" s="4"/>
      <c r="G593" s="4"/>
      <c r="H593" s="4"/>
      <c r="I593" s="1"/>
      <c r="J593" s="1"/>
      <c r="K593" s="1"/>
      <c r="L593" s="4"/>
      <c r="M593" s="4"/>
      <c r="N593" s="4"/>
      <c r="O593" s="1"/>
      <c r="P593" s="1"/>
      <c r="Q593" s="1"/>
      <c r="R593" s="1"/>
      <c r="S593" s="1"/>
      <c r="T593" s="1"/>
      <c r="U593" s="4"/>
      <c r="V593" s="4"/>
      <c r="W593" s="4"/>
      <c r="X593" s="4"/>
    </row>
    <row r="594" spans="2:24" x14ac:dyDescent="0.25">
      <c r="B594" s="1"/>
      <c r="C594" s="1"/>
      <c r="D594" s="1"/>
      <c r="F594" s="4"/>
      <c r="G594" s="4"/>
      <c r="H594" s="4"/>
      <c r="I594" s="1"/>
      <c r="J594" s="1"/>
      <c r="K594" s="1"/>
      <c r="L594" s="4"/>
      <c r="M594" s="4"/>
      <c r="N594" s="4"/>
      <c r="O594" s="1"/>
      <c r="P594" s="1"/>
      <c r="Q594" s="1"/>
      <c r="R594" s="1"/>
      <c r="S594" s="1"/>
      <c r="T594" s="1"/>
      <c r="U594" s="4"/>
      <c r="V594" s="4"/>
      <c r="W594" s="4"/>
      <c r="X594" s="4"/>
    </row>
    <row r="595" spans="2:24" x14ac:dyDescent="0.25">
      <c r="B595" s="1"/>
      <c r="C595" s="1"/>
      <c r="D595" s="1"/>
      <c r="F595" s="4"/>
      <c r="G595" s="4"/>
      <c r="H595" s="4"/>
      <c r="I595" s="1"/>
      <c r="J595" s="1"/>
      <c r="K595" s="1"/>
      <c r="L595" s="4"/>
      <c r="M595" s="4"/>
      <c r="N595" s="4"/>
      <c r="O595" s="1"/>
      <c r="P595" s="1"/>
      <c r="Q595" s="1"/>
      <c r="R595" s="1"/>
      <c r="S595" s="1"/>
      <c r="T595" s="1"/>
      <c r="U595" s="4"/>
      <c r="V595" s="4"/>
      <c r="W595" s="4"/>
      <c r="X595" s="4"/>
    </row>
    <row r="596" spans="2:24" x14ac:dyDescent="0.25">
      <c r="B596" s="1"/>
      <c r="C596" s="1"/>
      <c r="D596" s="1"/>
      <c r="F596" s="4"/>
      <c r="G596" s="4"/>
      <c r="H596" s="4"/>
      <c r="I596" s="1"/>
      <c r="J596" s="1"/>
      <c r="K596" s="1"/>
      <c r="L596" s="4"/>
      <c r="M596" s="4"/>
      <c r="N596" s="4"/>
      <c r="O596" s="1"/>
      <c r="P596" s="1"/>
      <c r="Q596" s="1"/>
      <c r="R596" s="1"/>
      <c r="S596" s="1"/>
      <c r="T596" s="1"/>
      <c r="U596" s="4"/>
      <c r="V596" s="4"/>
      <c r="W596" s="4"/>
      <c r="X596" s="4"/>
    </row>
    <row r="597" spans="2:24" x14ac:dyDescent="0.25">
      <c r="B597" s="1"/>
      <c r="C597" s="1"/>
      <c r="D597" s="1"/>
      <c r="F597" s="4"/>
      <c r="G597" s="4"/>
      <c r="H597" s="4"/>
      <c r="I597" s="1"/>
      <c r="J597" s="1"/>
      <c r="K597" s="1"/>
      <c r="L597" s="4"/>
      <c r="M597" s="4"/>
      <c r="N597" s="4"/>
      <c r="O597" s="1"/>
      <c r="P597" s="1"/>
      <c r="Q597" s="1"/>
      <c r="R597" s="1"/>
      <c r="S597" s="1"/>
      <c r="T597" s="1"/>
      <c r="U597" s="4"/>
      <c r="V597" s="4"/>
      <c r="W597" s="4"/>
      <c r="X597" s="4"/>
    </row>
    <row r="598" spans="2:24" x14ac:dyDescent="0.25">
      <c r="B598" s="1"/>
      <c r="C598" s="1"/>
      <c r="D598" s="1"/>
      <c r="F598" s="4"/>
      <c r="G598" s="4"/>
      <c r="H598" s="4"/>
      <c r="I598" s="1"/>
      <c r="J598" s="1"/>
      <c r="K598" s="1"/>
      <c r="L598" s="4"/>
      <c r="M598" s="4"/>
      <c r="N598" s="4"/>
      <c r="O598" s="1"/>
      <c r="P598" s="1"/>
      <c r="Q598" s="1"/>
      <c r="R598" s="1"/>
      <c r="S598" s="1"/>
      <c r="T598" s="1"/>
      <c r="U598" s="4"/>
      <c r="V598" s="4"/>
      <c r="W598" s="4"/>
      <c r="X598" s="4"/>
    </row>
    <row r="599" spans="2:24" x14ac:dyDescent="0.25">
      <c r="B599" s="1"/>
      <c r="C599" s="1"/>
      <c r="D599" s="1"/>
      <c r="F599" s="4"/>
      <c r="G599" s="4"/>
      <c r="H599" s="4"/>
      <c r="I599" s="1"/>
      <c r="J599" s="1"/>
      <c r="K599" s="1"/>
      <c r="L599" s="4"/>
      <c r="M599" s="4"/>
      <c r="N599" s="4"/>
      <c r="O599" s="1"/>
      <c r="P599" s="1"/>
      <c r="Q599" s="1"/>
      <c r="R599" s="1"/>
      <c r="S599" s="1"/>
      <c r="T599" s="1"/>
      <c r="U599" s="4"/>
      <c r="V599" s="4"/>
      <c r="W599" s="4"/>
      <c r="X599" s="4"/>
    </row>
    <row r="600" spans="2:24" x14ac:dyDescent="0.25">
      <c r="B600" s="1"/>
      <c r="C600" s="1"/>
      <c r="D600" s="1"/>
      <c r="F600" s="4"/>
      <c r="G600" s="4"/>
      <c r="H600" s="4"/>
      <c r="I600" s="1"/>
      <c r="J600" s="1"/>
      <c r="K600" s="1"/>
      <c r="L600" s="4"/>
      <c r="M600" s="4"/>
      <c r="N600" s="4"/>
      <c r="O600" s="1"/>
      <c r="P600" s="1"/>
      <c r="Q600" s="1"/>
      <c r="R600" s="1"/>
      <c r="S600" s="1"/>
      <c r="T600" s="1"/>
      <c r="U600" s="4"/>
      <c r="V600" s="4"/>
      <c r="W600" s="4"/>
      <c r="X600" s="4"/>
    </row>
    <row r="601" spans="2:24" x14ac:dyDescent="0.25">
      <c r="B601" s="1"/>
      <c r="C601" s="1"/>
      <c r="D601" s="1"/>
      <c r="F601" s="4"/>
      <c r="G601" s="4"/>
      <c r="H601" s="4"/>
      <c r="I601" s="1"/>
      <c r="J601" s="1"/>
      <c r="K601" s="1"/>
      <c r="L601" s="4"/>
      <c r="M601" s="4"/>
      <c r="N601" s="4"/>
      <c r="O601" s="1"/>
      <c r="P601" s="1"/>
      <c r="Q601" s="1"/>
      <c r="R601" s="1"/>
      <c r="S601" s="1"/>
      <c r="T601" s="1"/>
      <c r="U601" s="4"/>
      <c r="V601" s="4"/>
      <c r="W601" s="4"/>
      <c r="X601" s="4"/>
    </row>
    <row r="602" spans="2:24" x14ac:dyDescent="0.25">
      <c r="B602" s="1"/>
      <c r="C602" s="1"/>
      <c r="D602" s="1"/>
      <c r="F602" s="4"/>
      <c r="G602" s="4"/>
      <c r="H602" s="4"/>
      <c r="I602" s="1"/>
      <c r="J602" s="1"/>
      <c r="K602" s="1"/>
      <c r="L602" s="4"/>
      <c r="M602" s="4"/>
      <c r="N602" s="4"/>
      <c r="O602" s="1"/>
      <c r="P602" s="1"/>
      <c r="Q602" s="1"/>
      <c r="R602" s="1"/>
      <c r="S602" s="1"/>
      <c r="T602" s="1"/>
      <c r="U602" s="4"/>
      <c r="V602" s="4"/>
      <c r="W602" s="4"/>
      <c r="X602" s="4"/>
    </row>
    <row r="603" spans="2:24" x14ac:dyDescent="0.25">
      <c r="B603" s="1"/>
      <c r="C603" s="1"/>
      <c r="D603" s="1"/>
      <c r="F603" s="4"/>
      <c r="G603" s="4"/>
      <c r="H603" s="4"/>
      <c r="I603" s="1"/>
      <c r="J603" s="1"/>
      <c r="K603" s="1"/>
      <c r="L603" s="4"/>
      <c r="M603" s="4"/>
      <c r="N603" s="4"/>
      <c r="O603" s="1"/>
      <c r="P603" s="1"/>
      <c r="Q603" s="1"/>
      <c r="R603" s="1"/>
      <c r="S603" s="1"/>
      <c r="T603" s="1"/>
      <c r="U603" s="4"/>
      <c r="V603" s="4"/>
      <c r="W603" s="4"/>
      <c r="X603" s="4"/>
    </row>
    <row r="604" spans="2:24" x14ac:dyDescent="0.25">
      <c r="B604" s="1"/>
      <c r="C604" s="1"/>
      <c r="D604" s="1"/>
      <c r="F604" s="4"/>
      <c r="G604" s="4"/>
      <c r="H604" s="4"/>
      <c r="I604" s="1"/>
      <c r="J604" s="1"/>
      <c r="K604" s="1"/>
      <c r="L604" s="4"/>
      <c r="M604" s="4"/>
      <c r="N604" s="4"/>
      <c r="O604" s="1"/>
      <c r="P604" s="1"/>
      <c r="Q604" s="1"/>
      <c r="R604" s="1"/>
      <c r="S604" s="1"/>
      <c r="T604" s="1"/>
      <c r="U604" s="4"/>
      <c r="V604" s="4"/>
      <c r="W604" s="4"/>
      <c r="X604" s="4"/>
    </row>
    <row r="605" spans="2:24" x14ac:dyDescent="0.25">
      <c r="B605" s="1"/>
      <c r="C605" s="1"/>
      <c r="D605" s="1"/>
      <c r="F605" s="4"/>
      <c r="G605" s="4"/>
      <c r="H605" s="4"/>
      <c r="I605" s="1"/>
      <c r="J605" s="1"/>
      <c r="K605" s="1"/>
      <c r="L605" s="4"/>
      <c r="M605" s="4"/>
      <c r="N605" s="4"/>
      <c r="O605" s="1"/>
      <c r="P605" s="1"/>
      <c r="Q605" s="1"/>
      <c r="R605" s="1"/>
      <c r="S605" s="1"/>
      <c r="T605" s="1"/>
      <c r="U605" s="4"/>
      <c r="V605" s="4"/>
      <c r="W605" s="4"/>
      <c r="X605" s="4"/>
    </row>
    <row r="606" spans="2:24" x14ac:dyDescent="0.25">
      <c r="B606" s="1"/>
      <c r="C606" s="1"/>
      <c r="D606" s="1"/>
      <c r="F606" s="4"/>
      <c r="G606" s="4"/>
      <c r="H606" s="4"/>
      <c r="I606" s="1"/>
      <c r="J606" s="1"/>
      <c r="K606" s="1"/>
      <c r="L606" s="4"/>
      <c r="M606" s="4"/>
      <c r="N606" s="4"/>
      <c r="O606" s="1"/>
      <c r="P606" s="1"/>
      <c r="Q606" s="1"/>
      <c r="R606" s="1"/>
      <c r="S606" s="1"/>
      <c r="T606" s="1"/>
      <c r="U606" s="4"/>
      <c r="V606" s="4"/>
      <c r="W606" s="4"/>
      <c r="X606" s="4"/>
    </row>
    <row r="607" spans="2:24" x14ac:dyDescent="0.25">
      <c r="B607" s="1"/>
      <c r="C607" s="1"/>
      <c r="D607" s="1"/>
      <c r="F607" s="4"/>
      <c r="G607" s="4"/>
      <c r="H607" s="4"/>
      <c r="I607" s="1"/>
      <c r="J607" s="1"/>
      <c r="K607" s="1"/>
      <c r="L607" s="4"/>
      <c r="M607" s="4"/>
      <c r="N607" s="4"/>
      <c r="O607" s="1"/>
      <c r="P607" s="1"/>
      <c r="Q607" s="1"/>
      <c r="R607" s="1"/>
      <c r="S607" s="1"/>
      <c r="T607" s="1"/>
      <c r="U607" s="4"/>
      <c r="V607" s="4"/>
      <c r="W607" s="4"/>
      <c r="X607" s="4"/>
    </row>
    <row r="608" spans="2:24" x14ac:dyDescent="0.25">
      <c r="B608" s="1"/>
      <c r="C608" s="1"/>
      <c r="D608" s="1"/>
      <c r="F608" s="4"/>
      <c r="G608" s="4"/>
      <c r="H608" s="4"/>
      <c r="I608" s="1"/>
      <c r="J608" s="1"/>
      <c r="K608" s="1"/>
      <c r="L608" s="4"/>
      <c r="M608" s="4"/>
      <c r="N608" s="4"/>
      <c r="O608" s="1"/>
      <c r="P608" s="1"/>
      <c r="Q608" s="1"/>
      <c r="R608" s="1"/>
      <c r="S608" s="1"/>
      <c r="T608" s="1"/>
      <c r="U608" s="4"/>
      <c r="V608" s="4"/>
      <c r="W608" s="4"/>
      <c r="X608" s="4"/>
    </row>
    <row r="609" spans="2:24" x14ac:dyDescent="0.25">
      <c r="B609" s="1"/>
      <c r="C609" s="1"/>
      <c r="D609" s="1"/>
      <c r="F609" s="4"/>
      <c r="G609" s="4"/>
      <c r="H609" s="4"/>
      <c r="I609" s="1"/>
      <c r="J609" s="1"/>
      <c r="K609" s="1"/>
      <c r="L609" s="4"/>
      <c r="M609" s="4"/>
      <c r="N609" s="4"/>
      <c r="O609" s="1"/>
      <c r="P609" s="1"/>
      <c r="Q609" s="1"/>
      <c r="R609" s="1"/>
      <c r="S609" s="1"/>
      <c r="T609" s="1"/>
      <c r="U609" s="4"/>
      <c r="V609" s="4"/>
      <c r="W609" s="4"/>
      <c r="X609" s="4"/>
    </row>
    <row r="610" spans="2:24" x14ac:dyDescent="0.25">
      <c r="B610" s="1"/>
      <c r="C610" s="1"/>
      <c r="D610" s="1"/>
      <c r="F610" s="4"/>
      <c r="G610" s="4"/>
      <c r="H610" s="4"/>
      <c r="I610" s="1"/>
      <c r="J610" s="1"/>
      <c r="K610" s="1"/>
      <c r="L610" s="4"/>
      <c r="M610" s="4"/>
      <c r="N610" s="4"/>
      <c r="O610" s="1"/>
      <c r="P610" s="1"/>
      <c r="Q610" s="1"/>
      <c r="R610" s="1"/>
      <c r="S610" s="1"/>
      <c r="T610" s="1"/>
      <c r="U610" s="4"/>
      <c r="V610" s="4"/>
      <c r="W610" s="4"/>
      <c r="X610" s="4"/>
    </row>
    <row r="611" spans="2:24" x14ac:dyDescent="0.25">
      <c r="B611" s="1"/>
      <c r="C611" s="1"/>
      <c r="D611" s="1"/>
      <c r="F611" s="4"/>
      <c r="G611" s="4"/>
      <c r="H611" s="4"/>
      <c r="I611" s="1"/>
      <c r="J611" s="1"/>
      <c r="K611" s="1"/>
      <c r="L611" s="4"/>
      <c r="M611" s="4"/>
      <c r="N611" s="4"/>
      <c r="O611" s="1"/>
      <c r="P611" s="1"/>
      <c r="Q611" s="1"/>
      <c r="R611" s="1"/>
      <c r="S611" s="1"/>
      <c r="T611" s="1"/>
      <c r="U611" s="4"/>
      <c r="V611" s="4"/>
      <c r="W611" s="4"/>
      <c r="X611" s="4"/>
    </row>
    <row r="612" spans="2:24" x14ac:dyDescent="0.25">
      <c r="B612" s="1"/>
      <c r="C612" s="1"/>
      <c r="D612" s="1"/>
      <c r="F612" s="4"/>
      <c r="G612" s="4"/>
      <c r="H612" s="4"/>
      <c r="I612" s="1"/>
      <c r="J612" s="1"/>
      <c r="K612" s="1"/>
      <c r="L612" s="4"/>
      <c r="M612" s="4"/>
      <c r="N612" s="4"/>
      <c r="O612" s="1"/>
      <c r="P612" s="1"/>
      <c r="Q612" s="1"/>
      <c r="R612" s="1"/>
      <c r="S612" s="1"/>
      <c r="T612" s="1"/>
      <c r="U612" s="4"/>
      <c r="V612" s="4"/>
      <c r="W612" s="4"/>
      <c r="X612" s="4"/>
    </row>
    <row r="613" spans="2:24" x14ac:dyDescent="0.25">
      <c r="B613" s="1"/>
      <c r="C613" s="1"/>
      <c r="D613" s="1"/>
      <c r="F613" s="4"/>
      <c r="G613" s="4"/>
      <c r="H613" s="4"/>
      <c r="I613" s="1"/>
      <c r="J613" s="1"/>
      <c r="K613" s="1"/>
      <c r="L613" s="4"/>
      <c r="M613" s="4"/>
      <c r="N613" s="4"/>
      <c r="O613" s="1"/>
      <c r="P613" s="1"/>
      <c r="Q613" s="1"/>
      <c r="R613" s="1"/>
      <c r="S613" s="1"/>
      <c r="T613" s="1"/>
      <c r="U613" s="4"/>
      <c r="V613" s="4"/>
      <c r="W613" s="4"/>
      <c r="X613" s="4"/>
    </row>
    <row r="614" spans="2:24" x14ac:dyDescent="0.25">
      <c r="B614" s="1"/>
      <c r="C614" s="1"/>
      <c r="D614" s="1"/>
      <c r="F614" s="4"/>
      <c r="G614" s="4"/>
      <c r="H614" s="4"/>
      <c r="I614" s="1"/>
      <c r="J614" s="1"/>
      <c r="K614" s="1"/>
      <c r="L614" s="4"/>
      <c r="M614" s="4"/>
      <c r="N614" s="4"/>
      <c r="O614" s="1"/>
      <c r="P614" s="1"/>
      <c r="Q614" s="1"/>
      <c r="R614" s="1"/>
      <c r="S614" s="1"/>
      <c r="T614" s="1"/>
      <c r="U614" s="4"/>
      <c r="V614" s="4"/>
      <c r="W614" s="4"/>
      <c r="X614" s="4"/>
    </row>
    <row r="615" spans="2:24" x14ac:dyDescent="0.25">
      <c r="B615" s="1"/>
      <c r="C615" s="1"/>
      <c r="D615" s="1"/>
      <c r="F615" s="4"/>
      <c r="G615" s="4"/>
      <c r="H615" s="4"/>
      <c r="I615" s="1"/>
      <c r="J615" s="1"/>
      <c r="K615" s="1"/>
      <c r="L615" s="4"/>
      <c r="M615" s="4"/>
      <c r="N615" s="4"/>
      <c r="O615" s="1"/>
      <c r="P615" s="1"/>
      <c r="Q615" s="1"/>
      <c r="R615" s="1"/>
      <c r="S615" s="1"/>
      <c r="T615" s="1"/>
      <c r="U615" s="4"/>
      <c r="V615" s="4"/>
      <c r="W615" s="4"/>
      <c r="X615" s="4"/>
    </row>
    <row r="616" spans="2:24" x14ac:dyDescent="0.25">
      <c r="B616" s="1"/>
      <c r="C616" s="1"/>
      <c r="D616" s="1"/>
      <c r="F616" s="4"/>
      <c r="G616" s="4"/>
      <c r="H616" s="4"/>
      <c r="I616" s="1"/>
      <c r="J616" s="1"/>
      <c r="K616" s="1"/>
      <c r="L616" s="4"/>
      <c r="M616" s="4"/>
      <c r="N616" s="4"/>
      <c r="O616" s="1"/>
      <c r="P616" s="1"/>
      <c r="Q616" s="1"/>
      <c r="R616" s="1"/>
      <c r="S616" s="1"/>
      <c r="T616" s="1"/>
      <c r="U616" s="4"/>
      <c r="V616" s="4"/>
      <c r="W616" s="4"/>
      <c r="X616" s="4"/>
    </row>
    <row r="617" spans="2:24" x14ac:dyDescent="0.25">
      <c r="B617" s="1"/>
      <c r="C617" s="1"/>
      <c r="D617" s="1"/>
      <c r="F617" s="4"/>
      <c r="G617" s="4"/>
      <c r="H617" s="4"/>
      <c r="I617" s="1"/>
      <c r="J617" s="1"/>
      <c r="K617" s="1"/>
      <c r="L617" s="4"/>
      <c r="M617" s="4"/>
      <c r="N617" s="4"/>
      <c r="O617" s="1"/>
      <c r="P617" s="1"/>
      <c r="Q617" s="1"/>
      <c r="R617" s="1"/>
      <c r="S617" s="1"/>
      <c r="T617" s="1"/>
      <c r="U617" s="4"/>
      <c r="V617" s="4"/>
      <c r="W617" s="4"/>
      <c r="X617" s="4"/>
    </row>
    <row r="618" spans="2:24" x14ac:dyDescent="0.25">
      <c r="B618" s="1"/>
      <c r="C618" s="1"/>
      <c r="D618" s="1"/>
      <c r="F618" s="4"/>
      <c r="G618" s="4"/>
      <c r="H618" s="4"/>
      <c r="I618" s="1"/>
      <c r="J618" s="1"/>
      <c r="K618" s="1"/>
      <c r="L618" s="4"/>
      <c r="M618" s="4"/>
      <c r="N618" s="4"/>
      <c r="O618" s="1"/>
      <c r="P618" s="1"/>
      <c r="Q618" s="1"/>
      <c r="R618" s="1"/>
      <c r="S618" s="1"/>
      <c r="T618" s="1"/>
      <c r="U618" s="4"/>
      <c r="V618" s="4"/>
      <c r="W618" s="4"/>
      <c r="X618" s="4"/>
    </row>
    <row r="619" spans="2:24" x14ac:dyDescent="0.25">
      <c r="B619" s="1"/>
      <c r="C619" s="1"/>
      <c r="D619" s="1"/>
      <c r="F619" s="4"/>
      <c r="G619" s="4"/>
      <c r="H619" s="4"/>
      <c r="I619" s="1"/>
      <c r="J619" s="1"/>
      <c r="K619" s="1"/>
      <c r="L619" s="4"/>
      <c r="M619" s="4"/>
      <c r="N619" s="4"/>
      <c r="O619" s="1"/>
      <c r="P619" s="1"/>
      <c r="Q619" s="1"/>
      <c r="R619" s="1"/>
      <c r="S619" s="1"/>
      <c r="T619" s="1"/>
      <c r="U619" s="4"/>
      <c r="V619" s="4"/>
      <c r="W619" s="4"/>
      <c r="X619" s="4"/>
    </row>
    <row r="620" spans="2:24" x14ac:dyDescent="0.25">
      <c r="B620" s="1"/>
      <c r="C620" s="1"/>
      <c r="D620" s="1"/>
      <c r="F620" s="4"/>
      <c r="G620" s="4"/>
      <c r="H620" s="4"/>
      <c r="I620" s="1"/>
      <c r="J620" s="1"/>
      <c r="K620" s="1"/>
      <c r="L620" s="4"/>
      <c r="M620" s="4"/>
      <c r="N620" s="4"/>
      <c r="O620" s="1"/>
      <c r="P620" s="1"/>
      <c r="Q620" s="1"/>
      <c r="R620" s="1"/>
      <c r="S620" s="1"/>
      <c r="T620" s="1"/>
      <c r="U620" s="4"/>
      <c r="V620" s="4"/>
      <c r="W620" s="4"/>
      <c r="X620" s="4"/>
    </row>
    <row r="621" spans="2:24" x14ac:dyDescent="0.25">
      <c r="B621" s="1"/>
      <c r="C621" s="1"/>
      <c r="D621" s="1"/>
      <c r="F621" s="4"/>
      <c r="G621" s="4"/>
      <c r="H621" s="4"/>
      <c r="I621" s="1"/>
      <c r="J621" s="1"/>
      <c r="K621" s="1"/>
      <c r="L621" s="4"/>
      <c r="M621" s="4"/>
      <c r="N621" s="4"/>
      <c r="O621" s="1"/>
      <c r="P621" s="1"/>
      <c r="Q621" s="1"/>
      <c r="R621" s="1"/>
      <c r="S621" s="1"/>
      <c r="T621" s="1"/>
      <c r="U621" s="4"/>
      <c r="V621" s="4"/>
      <c r="W621" s="4"/>
      <c r="X621" s="4"/>
    </row>
    <row r="622" spans="2:24" x14ac:dyDescent="0.25">
      <c r="B622" s="1"/>
      <c r="C622" s="1"/>
      <c r="D622" s="1"/>
      <c r="F622" s="4"/>
      <c r="G622" s="4"/>
      <c r="H622" s="4"/>
      <c r="I622" s="1"/>
      <c r="J622" s="1"/>
      <c r="K622" s="1"/>
      <c r="L622" s="4"/>
      <c r="M622" s="4"/>
      <c r="N622" s="4"/>
      <c r="O622" s="1"/>
      <c r="P622" s="1"/>
      <c r="Q622" s="1"/>
      <c r="R622" s="1"/>
      <c r="S622" s="1"/>
      <c r="T622" s="1"/>
      <c r="U622" s="4"/>
      <c r="V622" s="4"/>
      <c r="W622" s="4"/>
      <c r="X622" s="4"/>
    </row>
    <row r="623" spans="2:24" x14ac:dyDescent="0.25">
      <c r="B623" s="1"/>
      <c r="C623" s="1"/>
      <c r="D623" s="1"/>
      <c r="F623" s="4"/>
      <c r="G623" s="4"/>
      <c r="H623" s="4"/>
      <c r="I623" s="1"/>
      <c r="J623" s="1"/>
      <c r="K623" s="1"/>
      <c r="L623" s="4"/>
      <c r="M623" s="4"/>
      <c r="N623" s="4"/>
      <c r="O623" s="1"/>
      <c r="P623" s="1"/>
      <c r="Q623" s="1"/>
      <c r="R623" s="1"/>
      <c r="S623" s="1"/>
      <c r="T623" s="1"/>
      <c r="U623" s="4"/>
      <c r="V623" s="4"/>
      <c r="W623" s="4"/>
      <c r="X623" s="4"/>
    </row>
    <row r="624" spans="2:24" x14ac:dyDescent="0.25">
      <c r="B624" s="1"/>
      <c r="C624" s="1"/>
      <c r="D624" s="1"/>
      <c r="F624" s="4"/>
      <c r="G624" s="4"/>
      <c r="H624" s="4"/>
      <c r="I624" s="1"/>
      <c r="J624" s="1"/>
      <c r="K624" s="1"/>
      <c r="L624" s="4"/>
      <c r="M624" s="4"/>
      <c r="N624" s="4"/>
      <c r="O624" s="1"/>
      <c r="P624" s="1"/>
      <c r="Q624" s="1"/>
      <c r="R624" s="1"/>
      <c r="S624" s="1"/>
      <c r="T624" s="1"/>
      <c r="U624" s="4"/>
      <c r="V624" s="4"/>
      <c r="W624" s="4"/>
      <c r="X624" s="4"/>
    </row>
    <row r="625" spans="2:24" x14ac:dyDescent="0.25">
      <c r="B625" s="1"/>
      <c r="C625" s="1"/>
      <c r="D625" s="1"/>
      <c r="F625" s="4"/>
      <c r="G625" s="4"/>
      <c r="H625" s="4"/>
      <c r="I625" s="1"/>
      <c r="J625" s="1"/>
      <c r="K625" s="1"/>
      <c r="L625" s="4"/>
      <c r="M625" s="4"/>
      <c r="N625" s="4"/>
      <c r="O625" s="1"/>
      <c r="P625" s="1"/>
      <c r="Q625" s="1"/>
      <c r="R625" s="1"/>
      <c r="S625" s="1"/>
      <c r="T625" s="1"/>
      <c r="U625" s="4"/>
      <c r="V625" s="4"/>
      <c r="W625" s="4"/>
      <c r="X625" s="4"/>
    </row>
    <row r="626" spans="2:24" x14ac:dyDescent="0.25">
      <c r="B626" s="1"/>
      <c r="C626" s="1"/>
      <c r="D626" s="1"/>
      <c r="F626" s="4"/>
      <c r="G626" s="4"/>
      <c r="H626" s="4"/>
      <c r="I626" s="1"/>
      <c r="J626" s="1"/>
      <c r="K626" s="1"/>
      <c r="L626" s="4"/>
      <c r="M626" s="4"/>
      <c r="N626" s="4"/>
      <c r="O626" s="1"/>
      <c r="P626" s="1"/>
      <c r="Q626" s="1"/>
      <c r="R626" s="1"/>
      <c r="S626" s="1"/>
      <c r="T626" s="1"/>
      <c r="U626" s="4"/>
      <c r="V626" s="4"/>
      <c r="W626" s="4"/>
      <c r="X626" s="4"/>
    </row>
    <row r="627" spans="2:24" x14ac:dyDescent="0.25">
      <c r="B627" s="1"/>
      <c r="C627" s="1"/>
      <c r="D627" s="1"/>
      <c r="F627" s="4"/>
      <c r="G627" s="4"/>
      <c r="H627" s="4"/>
      <c r="I627" s="1"/>
      <c r="J627" s="1"/>
      <c r="K627" s="1"/>
      <c r="L627" s="4"/>
      <c r="M627" s="4"/>
      <c r="N627" s="4"/>
      <c r="O627" s="1"/>
      <c r="P627" s="1"/>
      <c r="Q627" s="1"/>
      <c r="R627" s="1"/>
      <c r="S627" s="1"/>
      <c r="T627" s="1"/>
      <c r="U627" s="4"/>
      <c r="V627" s="4"/>
      <c r="W627" s="4"/>
      <c r="X627" s="4"/>
    </row>
    <row r="628" spans="2:24" x14ac:dyDescent="0.25">
      <c r="B628" s="1"/>
      <c r="C628" s="1"/>
      <c r="D628" s="1"/>
      <c r="F628" s="4"/>
      <c r="G628" s="4"/>
      <c r="H628" s="4"/>
      <c r="I628" s="1"/>
      <c r="J628" s="1"/>
      <c r="K628" s="1"/>
      <c r="L628" s="4"/>
      <c r="M628" s="4"/>
      <c r="N628" s="4"/>
      <c r="O628" s="1"/>
      <c r="P628" s="1"/>
      <c r="Q628" s="1"/>
      <c r="R628" s="1"/>
      <c r="S628" s="1"/>
      <c r="T628" s="1"/>
      <c r="U628" s="4"/>
      <c r="V628" s="4"/>
      <c r="W628" s="4"/>
      <c r="X628" s="4"/>
    </row>
    <row r="629" spans="2:24" x14ac:dyDescent="0.25">
      <c r="B629" s="1"/>
      <c r="C629" s="1"/>
      <c r="D629" s="1"/>
      <c r="F629" s="4"/>
      <c r="G629" s="4"/>
      <c r="H629" s="4"/>
      <c r="I629" s="1"/>
      <c r="J629" s="1"/>
      <c r="K629" s="1"/>
      <c r="L629" s="4"/>
      <c r="M629" s="4"/>
      <c r="N629" s="4"/>
      <c r="O629" s="1"/>
      <c r="P629" s="1"/>
      <c r="Q629" s="1"/>
      <c r="R629" s="1"/>
      <c r="S629" s="1"/>
      <c r="T629" s="1"/>
      <c r="U629" s="4"/>
      <c r="V629" s="4"/>
      <c r="W629" s="4"/>
      <c r="X629" s="4"/>
    </row>
  </sheetData>
  <autoFilter ref="A10:DA62"/>
  <mergeCells count="37">
    <mergeCell ref="A62:W62"/>
    <mergeCell ref="E8:E10"/>
    <mergeCell ref="B9:D9"/>
    <mergeCell ref="B8:D8"/>
    <mergeCell ref="A8:A10"/>
    <mergeCell ref="F8:H8"/>
    <mergeCell ref="F9:Q9"/>
    <mergeCell ref="R8:W8"/>
    <mergeCell ref="R9:T9"/>
    <mergeCell ref="U9:W9"/>
    <mergeCell ref="Z8:AC8"/>
    <mergeCell ref="AD8:AS8"/>
    <mergeCell ref="A1:W1"/>
    <mergeCell ref="A2:W2"/>
    <mergeCell ref="A3:W3"/>
    <mergeCell ref="A4:W4"/>
    <mergeCell ref="A5:W5"/>
    <mergeCell ref="I8:K8"/>
    <mergeCell ref="L8:N8"/>
    <mergeCell ref="O8:Q8"/>
    <mergeCell ref="A6:W6"/>
    <mergeCell ref="AT8:AT10"/>
    <mergeCell ref="AU8:AW9"/>
    <mergeCell ref="Y8:Y10"/>
    <mergeCell ref="X8:X10"/>
    <mergeCell ref="BK8:BK10"/>
    <mergeCell ref="Z9:Z10"/>
    <mergeCell ref="AA9:AC9"/>
    <mergeCell ref="AD9:AG9"/>
    <mergeCell ref="AH9:AK9"/>
    <mergeCell ref="AL9:AO9"/>
    <mergeCell ref="AP9:AS9"/>
    <mergeCell ref="AX8:AZ9"/>
    <mergeCell ref="BA8:BA10"/>
    <mergeCell ref="BB8:BD9"/>
    <mergeCell ref="BE8:BG9"/>
    <mergeCell ref="BH8:BJ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629"/>
  <sheetViews>
    <sheetView view="pageBreakPreview" zoomScale="90" zoomScaleNormal="50" zoomScaleSheetLayoutView="90" workbookViewId="0">
      <pane ySplit="10" topLeftCell="A26" activePane="bottomLeft" state="frozen"/>
      <selection pane="bottomLeft" activeCell="Y7" activeCellId="1" sqref="E7 Y7"/>
    </sheetView>
  </sheetViews>
  <sheetFormatPr baseColWidth="10" defaultRowHeight="15" x14ac:dyDescent="0.25"/>
  <cols>
    <col min="1" max="1" width="32.28515625" style="7" customWidth="1"/>
    <col min="2" max="3" width="8" style="2" customWidth="1"/>
    <col min="4" max="4" width="10" style="2" customWidth="1"/>
    <col min="5" max="5" width="13.85546875" style="40" customWidth="1"/>
    <col min="6" max="7" width="8" style="5" customWidth="1"/>
    <col min="8" max="8" width="10" style="5" customWidth="1"/>
    <col min="9" max="11" width="8" style="2" customWidth="1"/>
    <col min="12" max="14" width="8" style="5" customWidth="1"/>
    <col min="15" max="20" width="8" style="2" customWidth="1"/>
    <col min="21" max="22" width="8" style="5" customWidth="1"/>
    <col min="23" max="24" width="9.7109375" style="5" customWidth="1"/>
    <col min="25" max="25" width="14.140625" style="40" customWidth="1"/>
    <col min="26" max="52" width="11.42578125" style="11"/>
    <col min="53" max="53" width="13" style="11" customWidth="1"/>
    <col min="54" max="62" width="11.42578125" style="11"/>
    <col min="63" max="63" width="18.140625" style="11" customWidth="1"/>
    <col min="64" max="105" width="11.42578125" style="11"/>
    <col min="106" max="16384" width="11.42578125" style="2"/>
  </cols>
  <sheetData>
    <row r="1" spans="1:63" s="57" customFormat="1" ht="18.75" x14ac:dyDescent="0.3">
      <c r="A1" s="458" t="s">
        <v>131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22"/>
      <c r="Y1" s="422"/>
    </row>
    <row r="2" spans="1:63" s="57" customFormat="1" ht="15.75" x14ac:dyDescent="0.25">
      <c r="A2" s="459" t="s">
        <v>132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  <c r="X2" s="423"/>
      <c r="Y2" s="423"/>
    </row>
    <row r="3" spans="1:63" s="57" customFormat="1" ht="15.75" x14ac:dyDescent="0.25">
      <c r="A3" s="459" t="s">
        <v>133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23"/>
      <c r="Y3" s="423"/>
    </row>
    <row r="4" spans="1:63" s="57" customFormat="1" x14ac:dyDescent="0.25">
      <c r="A4" s="460"/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460"/>
      <c r="T4" s="460"/>
      <c r="U4" s="460"/>
      <c r="V4" s="460"/>
      <c r="W4" s="460"/>
      <c r="X4" s="424"/>
      <c r="Y4" s="424"/>
    </row>
    <row r="5" spans="1:63" s="57" customFormat="1" ht="15.75" x14ac:dyDescent="0.25">
      <c r="A5" s="461" t="s">
        <v>135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461"/>
      <c r="S5" s="461"/>
      <c r="T5" s="461"/>
      <c r="U5" s="461"/>
      <c r="V5" s="461"/>
      <c r="W5" s="461"/>
      <c r="X5" s="421"/>
      <c r="Y5" s="421"/>
    </row>
    <row r="6" spans="1:63" s="57" customFormat="1" ht="15.75" x14ac:dyDescent="0.25">
      <c r="A6" s="461" t="s">
        <v>149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61"/>
      <c r="V6" s="461"/>
      <c r="W6" s="461"/>
      <c r="X6" s="421"/>
      <c r="Y6" s="421"/>
    </row>
    <row r="7" spans="1:63" s="39" customFormat="1" ht="15.75" thickBot="1" x14ac:dyDescent="0.3">
      <c r="A7" s="58"/>
    </row>
    <row r="8" spans="1:63" s="426" customFormat="1" ht="29.25" customHeight="1" thickBot="1" x14ac:dyDescent="0.3">
      <c r="A8" s="470" t="s">
        <v>4</v>
      </c>
      <c r="B8" s="469" t="s">
        <v>0</v>
      </c>
      <c r="C8" s="469"/>
      <c r="D8" s="469"/>
      <c r="E8" s="446" t="s">
        <v>124</v>
      </c>
      <c r="F8" s="471" t="s">
        <v>55</v>
      </c>
      <c r="G8" s="463"/>
      <c r="H8" s="464"/>
      <c r="I8" s="462" t="s">
        <v>56</v>
      </c>
      <c r="J8" s="463"/>
      <c r="K8" s="464"/>
      <c r="L8" s="462" t="s">
        <v>57</v>
      </c>
      <c r="M8" s="463"/>
      <c r="N8" s="464"/>
      <c r="O8" s="462" t="s">
        <v>58</v>
      </c>
      <c r="P8" s="463"/>
      <c r="Q8" s="464"/>
      <c r="R8" s="473" t="s">
        <v>59</v>
      </c>
      <c r="S8" s="474"/>
      <c r="T8" s="474"/>
      <c r="U8" s="474"/>
      <c r="V8" s="474"/>
      <c r="W8" s="475"/>
      <c r="X8" s="447" t="s">
        <v>75</v>
      </c>
      <c r="Y8" s="446" t="s">
        <v>124</v>
      </c>
      <c r="Z8" s="454" t="s">
        <v>136</v>
      </c>
      <c r="AA8" s="455"/>
      <c r="AB8" s="455"/>
      <c r="AC8" s="455"/>
      <c r="AD8" s="454" t="s">
        <v>160</v>
      </c>
      <c r="AE8" s="455"/>
      <c r="AF8" s="455"/>
      <c r="AG8" s="455"/>
      <c r="AH8" s="455"/>
      <c r="AI8" s="455"/>
      <c r="AJ8" s="455"/>
      <c r="AK8" s="455"/>
      <c r="AL8" s="455"/>
      <c r="AM8" s="455"/>
      <c r="AN8" s="455"/>
      <c r="AO8" s="455"/>
      <c r="AP8" s="455"/>
      <c r="AQ8" s="455"/>
      <c r="AR8" s="455"/>
      <c r="AS8" s="456"/>
      <c r="AT8" s="442" t="s">
        <v>138</v>
      </c>
      <c r="AU8" s="445" t="s">
        <v>64</v>
      </c>
      <c r="AV8" s="445"/>
      <c r="AW8" s="445"/>
      <c r="AX8" s="445" t="s">
        <v>66</v>
      </c>
      <c r="AY8" s="445"/>
      <c r="AZ8" s="445"/>
      <c r="BA8" s="446" t="s">
        <v>65</v>
      </c>
      <c r="BB8" s="457" t="s">
        <v>139</v>
      </c>
      <c r="BC8" s="457"/>
      <c r="BD8" s="457"/>
      <c r="BE8" s="457" t="s">
        <v>67</v>
      </c>
      <c r="BF8" s="457"/>
      <c r="BG8" s="457"/>
      <c r="BH8" s="457" t="s">
        <v>69</v>
      </c>
      <c r="BI8" s="457"/>
      <c r="BJ8" s="457"/>
      <c r="BK8" s="446" t="s">
        <v>68</v>
      </c>
    </row>
    <row r="9" spans="1:63" s="427" customFormat="1" ht="28.5" customHeight="1" thickBot="1" x14ac:dyDescent="0.3">
      <c r="A9" s="470"/>
      <c r="B9" s="466" t="s">
        <v>148</v>
      </c>
      <c r="C9" s="467"/>
      <c r="D9" s="468"/>
      <c r="E9" s="446"/>
      <c r="F9" s="472" t="s">
        <v>148</v>
      </c>
      <c r="G9" s="467"/>
      <c r="H9" s="467"/>
      <c r="I9" s="467"/>
      <c r="J9" s="467"/>
      <c r="K9" s="467"/>
      <c r="L9" s="467"/>
      <c r="M9" s="467"/>
      <c r="N9" s="467"/>
      <c r="O9" s="467"/>
      <c r="P9" s="467"/>
      <c r="Q9" s="467"/>
      <c r="R9" s="467" t="s">
        <v>150</v>
      </c>
      <c r="S9" s="467"/>
      <c r="T9" s="467"/>
      <c r="U9" s="467" t="s">
        <v>151</v>
      </c>
      <c r="V9" s="467"/>
      <c r="W9" s="468"/>
      <c r="X9" s="448"/>
      <c r="Y9" s="446"/>
      <c r="Z9" s="449" t="s">
        <v>125</v>
      </c>
      <c r="AA9" s="451" t="s">
        <v>140</v>
      </c>
      <c r="AB9" s="452"/>
      <c r="AC9" s="453"/>
      <c r="AD9" s="454" t="s">
        <v>61</v>
      </c>
      <c r="AE9" s="455"/>
      <c r="AF9" s="455"/>
      <c r="AG9" s="456"/>
      <c r="AH9" s="454" t="s">
        <v>62</v>
      </c>
      <c r="AI9" s="455"/>
      <c r="AJ9" s="455"/>
      <c r="AK9" s="456"/>
      <c r="AL9" s="454" t="s">
        <v>63</v>
      </c>
      <c r="AM9" s="455"/>
      <c r="AN9" s="455"/>
      <c r="AO9" s="456"/>
      <c r="AP9" s="454" t="s">
        <v>60</v>
      </c>
      <c r="AQ9" s="455"/>
      <c r="AR9" s="455"/>
      <c r="AS9" s="456"/>
      <c r="AT9" s="443"/>
      <c r="AU9" s="445"/>
      <c r="AV9" s="445"/>
      <c r="AW9" s="445"/>
      <c r="AX9" s="445"/>
      <c r="AY9" s="445"/>
      <c r="AZ9" s="445"/>
      <c r="BA9" s="446"/>
      <c r="BB9" s="457"/>
      <c r="BC9" s="457"/>
      <c r="BD9" s="457"/>
      <c r="BE9" s="457"/>
      <c r="BF9" s="457"/>
      <c r="BG9" s="457"/>
      <c r="BH9" s="457"/>
      <c r="BI9" s="457"/>
      <c r="BJ9" s="457"/>
      <c r="BK9" s="446"/>
    </row>
    <row r="10" spans="1:63" s="430" customFormat="1" ht="12" customHeight="1" thickBot="1" x14ac:dyDescent="0.2">
      <c r="A10" s="470"/>
      <c r="B10" s="428" t="s">
        <v>1</v>
      </c>
      <c r="C10" s="428" t="s">
        <v>2</v>
      </c>
      <c r="D10" s="428" t="s">
        <v>3</v>
      </c>
      <c r="E10" s="446"/>
      <c r="F10" s="428" t="s">
        <v>1</v>
      </c>
      <c r="G10" s="428" t="s">
        <v>2</v>
      </c>
      <c r="H10" s="428" t="s">
        <v>3</v>
      </c>
      <c r="I10" s="428" t="s">
        <v>1</v>
      </c>
      <c r="J10" s="428" t="s">
        <v>2</v>
      </c>
      <c r="K10" s="428" t="s">
        <v>3</v>
      </c>
      <c r="L10" s="428" t="s">
        <v>1</v>
      </c>
      <c r="M10" s="428" t="s">
        <v>2</v>
      </c>
      <c r="N10" s="428" t="s">
        <v>3</v>
      </c>
      <c r="O10" s="428" t="s">
        <v>1</v>
      </c>
      <c r="P10" s="428" t="s">
        <v>2</v>
      </c>
      <c r="Q10" s="428" t="s">
        <v>3</v>
      </c>
      <c r="R10" s="428" t="s">
        <v>1</v>
      </c>
      <c r="S10" s="428" t="s">
        <v>2</v>
      </c>
      <c r="T10" s="428" t="s">
        <v>3</v>
      </c>
      <c r="U10" s="428" t="s">
        <v>1</v>
      </c>
      <c r="V10" s="428" t="s">
        <v>2</v>
      </c>
      <c r="W10" s="428" t="s">
        <v>3</v>
      </c>
      <c r="X10" s="448"/>
      <c r="Y10" s="446"/>
      <c r="Z10" s="450"/>
      <c r="AA10" s="429" t="s">
        <v>1</v>
      </c>
      <c r="AB10" s="429" t="s">
        <v>2</v>
      </c>
      <c r="AC10" s="429" t="s">
        <v>3</v>
      </c>
      <c r="AD10" s="429" t="s">
        <v>127</v>
      </c>
      <c r="AE10" s="429" t="s">
        <v>128</v>
      </c>
      <c r="AF10" s="429" t="s">
        <v>75</v>
      </c>
      <c r="AG10" s="429" t="s">
        <v>137</v>
      </c>
      <c r="AH10" s="429" t="s">
        <v>127</v>
      </c>
      <c r="AI10" s="429" t="s">
        <v>128</v>
      </c>
      <c r="AJ10" s="429" t="s">
        <v>75</v>
      </c>
      <c r="AK10" s="429" t="s">
        <v>137</v>
      </c>
      <c r="AL10" s="429" t="s">
        <v>127</v>
      </c>
      <c r="AM10" s="429" t="s">
        <v>128</v>
      </c>
      <c r="AN10" s="429" t="s">
        <v>75</v>
      </c>
      <c r="AO10" s="429" t="s">
        <v>137</v>
      </c>
      <c r="AP10" s="429" t="s">
        <v>127</v>
      </c>
      <c r="AQ10" s="429" t="s">
        <v>128</v>
      </c>
      <c r="AR10" s="429" t="s">
        <v>75</v>
      </c>
      <c r="AS10" s="429" t="s">
        <v>137</v>
      </c>
      <c r="AT10" s="444"/>
      <c r="AU10" s="429" t="s">
        <v>1</v>
      </c>
      <c r="AV10" s="429" t="s">
        <v>2</v>
      </c>
      <c r="AW10" s="429" t="s">
        <v>3</v>
      </c>
      <c r="AX10" s="429" t="s">
        <v>1</v>
      </c>
      <c r="AY10" s="429" t="s">
        <v>2</v>
      </c>
      <c r="AZ10" s="429" t="s">
        <v>3</v>
      </c>
      <c r="BA10" s="446"/>
      <c r="BB10" s="429" t="s">
        <v>1</v>
      </c>
      <c r="BC10" s="429" t="s">
        <v>2</v>
      </c>
      <c r="BD10" s="429" t="s">
        <v>3</v>
      </c>
      <c r="BE10" s="429" t="s">
        <v>1</v>
      </c>
      <c r="BF10" s="429" t="s">
        <v>2</v>
      </c>
      <c r="BG10" s="429" t="s">
        <v>3</v>
      </c>
      <c r="BH10" s="429" t="s">
        <v>1</v>
      </c>
      <c r="BI10" s="429" t="s">
        <v>2</v>
      </c>
      <c r="BJ10" s="429" t="s">
        <v>3</v>
      </c>
      <c r="BK10" s="446"/>
    </row>
    <row r="11" spans="1:63" s="11" customFormat="1" ht="12.75" customHeight="1" x14ac:dyDescent="0.25">
      <c r="A11" s="3" t="s">
        <v>5</v>
      </c>
      <c r="B11" s="26">
        <v>175</v>
      </c>
      <c r="C11" s="26">
        <v>188</v>
      </c>
      <c r="D11" s="13">
        <f t="shared" ref="D11:D61" si="0">B11+C11</f>
        <v>363</v>
      </c>
      <c r="E11" s="12">
        <f t="shared" ref="E11:E60" si="1">H11+K11</f>
        <v>363</v>
      </c>
      <c r="F11" s="26">
        <v>138</v>
      </c>
      <c r="G11" s="26">
        <v>157</v>
      </c>
      <c r="H11" s="35">
        <f>F11+G11</f>
        <v>295</v>
      </c>
      <c r="I11" s="26">
        <v>37</v>
      </c>
      <c r="J11" s="26">
        <v>31</v>
      </c>
      <c r="K11" s="35">
        <f>I11+J11</f>
        <v>68</v>
      </c>
      <c r="L11" s="26">
        <v>8</v>
      </c>
      <c r="M11" s="26">
        <v>4</v>
      </c>
      <c r="N11" s="35">
        <f>L11+M11</f>
        <v>12</v>
      </c>
      <c r="O11" s="26">
        <v>59</v>
      </c>
      <c r="P11" s="26">
        <v>59</v>
      </c>
      <c r="Q11" s="35">
        <f t="shared" ref="Q11:Q60" si="2">O11+P11</f>
        <v>118</v>
      </c>
      <c r="R11" s="35">
        <v>175</v>
      </c>
      <c r="S11" s="35">
        <v>188</v>
      </c>
      <c r="T11" s="35">
        <f>R11+S11</f>
        <v>363</v>
      </c>
      <c r="U11" s="26">
        <v>0</v>
      </c>
      <c r="V11" s="26">
        <v>0</v>
      </c>
      <c r="W11" s="35">
        <f>U11+V11</f>
        <v>0</v>
      </c>
      <c r="X11" s="35">
        <f>T11+W11</f>
        <v>363</v>
      </c>
      <c r="Y11" s="196">
        <f t="shared" ref="Y11:Y61" si="3">D11</f>
        <v>363</v>
      </c>
      <c r="Z11" s="37">
        <v>92</v>
      </c>
      <c r="AA11" s="37">
        <v>44</v>
      </c>
      <c r="AB11" s="37">
        <v>48</v>
      </c>
      <c r="AC11" s="48">
        <f>AA1+AB11</f>
        <v>48</v>
      </c>
      <c r="AD11" s="47">
        <v>44</v>
      </c>
      <c r="AE11" s="47">
        <v>48</v>
      </c>
      <c r="AF11" s="48">
        <f>AD11+AE11</f>
        <v>92</v>
      </c>
      <c r="AG11" s="48">
        <v>2</v>
      </c>
      <c r="AH11" s="47">
        <v>90</v>
      </c>
      <c r="AI11" s="47">
        <v>92</v>
      </c>
      <c r="AJ11" s="48">
        <f>AH11+AI11</f>
        <v>182</v>
      </c>
      <c r="AK11" s="48">
        <v>4</v>
      </c>
      <c r="AL11" s="47">
        <v>67</v>
      </c>
      <c r="AM11" s="47">
        <v>78</v>
      </c>
      <c r="AN11" s="48">
        <f>AL11+AM11</f>
        <v>145</v>
      </c>
      <c r="AO11" s="48">
        <v>4</v>
      </c>
      <c r="AP11" s="47">
        <f>AD11+AH11+AL11</f>
        <v>201</v>
      </c>
      <c r="AQ11" s="47">
        <f>AE11+AI11+AM11</f>
        <v>218</v>
      </c>
      <c r="AR11" s="48">
        <f t="shared" ref="AR11:AR60" si="4">AP11+AQ11</f>
        <v>419</v>
      </c>
      <c r="AS11" s="48">
        <f>AG11+AK11+AO11</f>
        <v>10</v>
      </c>
      <c r="AT11" s="48">
        <v>92</v>
      </c>
      <c r="AU11" s="47">
        <v>4</v>
      </c>
      <c r="AV11" s="47">
        <v>4</v>
      </c>
      <c r="AW11" s="48">
        <f>AU11+AV11</f>
        <v>8</v>
      </c>
      <c r="AX11" s="47">
        <v>67</v>
      </c>
      <c r="AY11" s="47">
        <v>78</v>
      </c>
      <c r="AZ11" s="48">
        <f t="shared" ref="AZ11:AZ60" si="5">AX11+AY11</f>
        <v>145</v>
      </c>
      <c r="BA11" s="52">
        <f>AN11</f>
        <v>145</v>
      </c>
      <c r="BB11" s="47">
        <v>0</v>
      </c>
      <c r="BC11" s="47">
        <v>0</v>
      </c>
      <c r="BD11" s="48">
        <f>BB11+BC11</f>
        <v>0</v>
      </c>
      <c r="BE11" s="47">
        <v>8</v>
      </c>
      <c r="BF11" s="47">
        <v>17</v>
      </c>
      <c r="BG11" s="48">
        <f t="shared" ref="BG11:BG60" si="6">BE11+BF11</f>
        <v>25</v>
      </c>
      <c r="BH11" s="47">
        <v>157</v>
      </c>
      <c r="BI11" s="47">
        <v>170</v>
      </c>
      <c r="BJ11" s="48">
        <f>BH11+BI11</f>
        <v>327</v>
      </c>
      <c r="BK11" s="52">
        <f>AJ11+AN11</f>
        <v>327</v>
      </c>
    </row>
    <row r="12" spans="1:63" s="360" customFormat="1" ht="12.75" customHeight="1" x14ac:dyDescent="0.25">
      <c r="A12" s="356" t="s">
        <v>6</v>
      </c>
      <c r="B12" s="357">
        <v>365</v>
      </c>
      <c r="C12" s="357">
        <v>453</v>
      </c>
      <c r="D12" s="13">
        <f t="shared" si="0"/>
        <v>818</v>
      </c>
      <c r="E12" s="359">
        <f t="shared" si="1"/>
        <v>818</v>
      </c>
      <c r="F12" s="357">
        <v>265</v>
      </c>
      <c r="G12" s="357">
        <v>366</v>
      </c>
      <c r="H12" s="358">
        <f t="shared" ref="H12:H60" si="7">F12+G12</f>
        <v>631</v>
      </c>
      <c r="I12" s="357">
        <v>100</v>
      </c>
      <c r="J12" s="357">
        <v>87</v>
      </c>
      <c r="K12" s="35">
        <f t="shared" ref="K12:K61" si="8">I12+J12</f>
        <v>187</v>
      </c>
      <c r="L12" s="357">
        <v>76</v>
      </c>
      <c r="M12" s="357">
        <v>66</v>
      </c>
      <c r="N12" s="358">
        <f t="shared" ref="N12:N60" si="9">L12+M12</f>
        <v>142</v>
      </c>
      <c r="O12" s="357">
        <v>100</v>
      </c>
      <c r="P12" s="357">
        <v>126</v>
      </c>
      <c r="Q12" s="358">
        <f t="shared" si="2"/>
        <v>226</v>
      </c>
      <c r="R12" s="358">
        <v>343</v>
      </c>
      <c r="S12" s="358">
        <v>431</v>
      </c>
      <c r="T12" s="358">
        <f t="shared" ref="T12:T60" si="10">R12+S12</f>
        <v>774</v>
      </c>
      <c r="U12" s="357">
        <v>22</v>
      </c>
      <c r="V12" s="357">
        <v>22</v>
      </c>
      <c r="W12" s="358">
        <f t="shared" ref="W12:W60" si="11">U12+V12</f>
        <v>44</v>
      </c>
      <c r="X12" s="35">
        <f t="shared" ref="X12:X61" si="12">T12+W12</f>
        <v>818</v>
      </c>
      <c r="Y12" s="196">
        <f t="shared" si="3"/>
        <v>818</v>
      </c>
      <c r="Z12" s="361">
        <v>630</v>
      </c>
      <c r="AA12" s="361">
        <v>500</v>
      </c>
      <c r="AB12" s="361">
        <v>602</v>
      </c>
      <c r="AC12" s="362">
        <f t="shared" ref="AC12:AC60" si="13">AA12+AB12</f>
        <v>1102</v>
      </c>
      <c r="AD12" s="363">
        <v>144</v>
      </c>
      <c r="AE12" s="363">
        <v>184</v>
      </c>
      <c r="AF12" s="362">
        <f t="shared" ref="AF12:AF60" si="14">AD12+AE12</f>
        <v>328</v>
      </c>
      <c r="AG12" s="362">
        <v>7</v>
      </c>
      <c r="AH12" s="363">
        <v>162</v>
      </c>
      <c r="AI12" s="363">
        <v>161</v>
      </c>
      <c r="AJ12" s="362">
        <f t="shared" ref="AJ12:AJ60" si="15">AH12+AI12</f>
        <v>323</v>
      </c>
      <c r="AK12" s="362">
        <v>7</v>
      </c>
      <c r="AL12" s="363">
        <v>108</v>
      </c>
      <c r="AM12" s="363">
        <v>161</v>
      </c>
      <c r="AN12" s="362">
        <f t="shared" ref="AN12:AN60" si="16">AL12+AM12</f>
        <v>269</v>
      </c>
      <c r="AO12" s="362">
        <v>7</v>
      </c>
      <c r="AP12" s="363">
        <f t="shared" ref="AP12:AQ60" si="17">AD12+AH12+AL12</f>
        <v>414</v>
      </c>
      <c r="AQ12" s="363">
        <f t="shared" si="17"/>
        <v>506</v>
      </c>
      <c r="AR12" s="362">
        <f t="shared" si="4"/>
        <v>920</v>
      </c>
      <c r="AS12" s="364">
        <f t="shared" ref="AS12:AS60" si="18">AG12+AK12+AO12</f>
        <v>21</v>
      </c>
      <c r="AT12" s="364">
        <v>315</v>
      </c>
      <c r="AU12" s="363">
        <v>17</v>
      </c>
      <c r="AV12" s="363">
        <v>10</v>
      </c>
      <c r="AW12" s="362">
        <f t="shared" ref="AW12:AW60" si="19">AU12+AV12</f>
        <v>27</v>
      </c>
      <c r="AX12" s="363">
        <v>108</v>
      </c>
      <c r="AY12" s="363">
        <v>161</v>
      </c>
      <c r="AZ12" s="362">
        <f t="shared" si="5"/>
        <v>269</v>
      </c>
      <c r="BA12" s="364">
        <f t="shared" ref="BA12:BA60" si="20">AN12</f>
        <v>269</v>
      </c>
      <c r="BB12" s="363">
        <v>4</v>
      </c>
      <c r="BC12" s="363">
        <v>3</v>
      </c>
      <c r="BD12" s="362">
        <f t="shared" ref="BD12:BD60" si="21">BB12+BC12</f>
        <v>7</v>
      </c>
      <c r="BE12" s="363">
        <v>22</v>
      </c>
      <c r="BF12" s="363">
        <v>11</v>
      </c>
      <c r="BG12" s="362">
        <f t="shared" si="6"/>
        <v>33</v>
      </c>
      <c r="BH12" s="363">
        <v>270</v>
      </c>
      <c r="BI12" s="363">
        <v>322</v>
      </c>
      <c r="BJ12" s="362">
        <f t="shared" ref="BJ12:BJ60" si="22">BH12+BI12</f>
        <v>592</v>
      </c>
      <c r="BK12" s="362">
        <f t="shared" ref="BK12:BK60" si="23">AJ12+AN12</f>
        <v>592</v>
      </c>
    </row>
    <row r="13" spans="1:63" s="11" customFormat="1" ht="12.75" customHeight="1" x14ac:dyDescent="0.25">
      <c r="A13" s="3" t="s">
        <v>7</v>
      </c>
      <c r="B13" s="10">
        <v>54</v>
      </c>
      <c r="C13" s="10">
        <v>68</v>
      </c>
      <c r="D13" s="13">
        <f t="shared" si="0"/>
        <v>122</v>
      </c>
      <c r="E13" s="12">
        <f t="shared" si="1"/>
        <v>122</v>
      </c>
      <c r="F13" s="10">
        <v>25</v>
      </c>
      <c r="G13" s="10">
        <v>42</v>
      </c>
      <c r="H13" s="13">
        <f t="shared" si="7"/>
        <v>67</v>
      </c>
      <c r="I13" s="10">
        <v>29</v>
      </c>
      <c r="J13" s="10">
        <v>26</v>
      </c>
      <c r="K13" s="35">
        <f t="shared" si="8"/>
        <v>55</v>
      </c>
      <c r="L13" s="10">
        <v>4</v>
      </c>
      <c r="M13" s="10">
        <v>7</v>
      </c>
      <c r="N13" s="13">
        <f t="shared" si="9"/>
        <v>11</v>
      </c>
      <c r="O13" s="10">
        <v>11</v>
      </c>
      <c r="P13" s="10">
        <v>18</v>
      </c>
      <c r="Q13" s="13">
        <f t="shared" si="2"/>
        <v>29</v>
      </c>
      <c r="R13" s="13">
        <v>54</v>
      </c>
      <c r="S13" s="13">
        <v>68</v>
      </c>
      <c r="T13" s="13">
        <f t="shared" si="10"/>
        <v>122</v>
      </c>
      <c r="U13" s="10">
        <v>0</v>
      </c>
      <c r="V13" s="10">
        <v>0</v>
      </c>
      <c r="W13" s="13">
        <f t="shared" si="11"/>
        <v>0</v>
      </c>
      <c r="X13" s="35">
        <f t="shared" si="12"/>
        <v>122</v>
      </c>
      <c r="Y13" s="196">
        <f t="shared" si="3"/>
        <v>122</v>
      </c>
      <c r="Z13" s="37">
        <v>405</v>
      </c>
      <c r="AA13" s="37">
        <v>64</v>
      </c>
      <c r="AB13" s="37">
        <v>49</v>
      </c>
      <c r="AC13" s="48">
        <f t="shared" si="13"/>
        <v>113</v>
      </c>
      <c r="AD13" s="47">
        <v>76</v>
      </c>
      <c r="AE13" s="47">
        <v>53</v>
      </c>
      <c r="AF13" s="48">
        <f t="shared" si="14"/>
        <v>129</v>
      </c>
      <c r="AG13" s="48">
        <v>3</v>
      </c>
      <c r="AH13" s="47">
        <v>33</v>
      </c>
      <c r="AI13" s="47">
        <v>29</v>
      </c>
      <c r="AJ13" s="48">
        <f t="shared" si="15"/>
        <v>62</v>
      </c>
      <c r="AK13" s="48">
        <v>2</v>
      </c>
      <c r="AL13" s="47">
        <v>5</v>
      </c>
      <c r="AM13" s="47">
        <v>8</v>
      </c>
      <c r="AN13" s="48">
        <f t="shared" si="16"/>
        <v>13</v>
      </c>
      <c r="AO13" s="48">
        <v>1</v>
      </c>
      <c r="AP13" s="47">
        <f t="shared" si="17"/>
        <v>114</v>
      </c>
      <c r="AQ13" s="47">
        <f t="shared" si="17"/>
        <v>90</v>
      </c>
      <c r="AR13" s="48">
        <f t="shared" si="4"/>
        <v>204</v>
      </c>
      <c r="AS13" s="48">
        <f t="shared" si="18"/>
        <v>6</v>
      </c>
      <c r="AT13" s="48">
        <v>113</v>
      </c>
      <c r="AU13" s="47">
        <v>12</v>
      </c>
      <c r="AV13" s="47">
        <v>10</v>
      </c>
      <c r="AW13" s="48">
        <f t="shared" si="19"/>
        <v>22</v>
      </c>
      <c r="AX13" s="47">
        <v>5</v>
      </c>
      <c r="AY13" s="47">
        <v>8</v>
      </c>
      <c r="AZ13" s="48">
        <f t="shared" si="5"/>
        <v>13</v>
      </c>
      <c r="BA13" s="52">
        <f t="shared" si="20"/>
        <v>13</v>
      </c>
      <c r="BB13" s="47">
        <v>1</v>
      </c>
      <c r="BC13" s="47">
        <v>0</v>
      </c>
      <c r="BD13" s="48">
        <f t="shared" si="21"/>
        <v>1</v>
      </c>
      <c r="BE13" s="47">
        <v>18</v>
      </c>
      <c r="BF13" s="47">
        <v>8</v>
      </c>
      <c r="BG13" s="48">
        <f t="shared" si="6"/>
        <v>26</v>
      </c>
      <c r="BH13" s="47">
        <v>38</v>
      </c>
      <c r="BI13" s="47">
        <v>37</v>
      </c>
      <c r="BJ13" s="48">
        <f t="shared" si="22"/>
        <v>75</v>
      </c>
      <c r="BK13" s="52">
        <f t="shared" si="23"/>
        <v>75</v>
      </c>
    </row>
    <row r="14" spans="1:63" s="330" customFormat="1" ht="12.75" customHeight="1" x14ac:dyDescent="0.25">
      <c r="A14" s="326" t="s">
        <v>8</v>
      </c>
      <c r="B14" s="327">
        <v>405</v>
      </c>
      <c r="C14" s="327">
        <v>562</v>
      </c>
      <c r="D14" s="13">
        <f t="shared" si="0"/>
        <v>967</v>
      </c>
      <c r="E14" s="329">
        <f t="shared" si="1"/>
        <v>967</v>
      </c>
      <c r="F14" s="327">
        <v>197</v>
      </c>
      <c r="G14" s="327">
        <v>333</v>
      </c>
      <c r="H14" s="331">
        <f t="shared" si="7"/>
        <v>530</v>
      </c>
      <c r="I14" s="327">
        <v>208</v>
      </c>
      <c r="J14" s="327">
        <v>229</v>
      </c>
      <c r="K14" s="35">
        <f t="shared" si="8"/>
        <v>437</v>
      </c>
      <c r="L14" s="327">
        <v>39</v>
      </c>
      <c r="M14" s="327">
        <v>43</v>
      </c>
      <c r="N14" s="331">
        <f t="shared" si="9"/>
        <v>82</v>
      </c>
      <c r="O14" s="327">
        <v>98</v>
      </c>
      <c r="P14" s="327">
        <v>159</v>
      </c>
      <c r="Q14" s="331">
        <f t="shared" si="2"/>
        <v>257</v>
      </c>
      <c r="R14" s="331">
        <v>402</v>
      </c>
      <c r="S14" s="331">
        <v>560</v>
      </c>
      <c r="T14" s="331">
        <f t="shared" si="10"/>
        <v>962</v>
      </c>
      <c r="U14" s="327">
        <v>3</v>
      </c>
      <c r="V14" s="327">
        <v>2</v>
      </c>
      <c r="W14" s="331">
        <f t="shared" si="11"/>
        <v>5</v>
      </c>
      <c r="X14" s="35">
        <f t="shared" si="12"/>
        <v>967</v>
      </c>
      <c r="Y14" s="196">
        <f t="shared" si="3"/>
        <v>967</v>
      </c>
      <c r="Z14" s="332">
        <v>406</v>
      </c>
      <c r="AA14" s="332">
        <v>181</v>
      </c>
      <c r="AB14" s="332">
        <v>225</v>
      </c>
      <c r="AC14" s="333">
        <f t="shared" si="13"/>
        <v>406</v>
      </c>
      <c r="AD14" s="334">
        <v>185</v>
      </c>
      <c r="AE14" s="334">
        <v>229</v>
      </c>
      <c r="AF14" s="333">
        <f t="shared" si="14"/>
        <v>414</v>
      </c>
      <c r="AG14" s="333">
        <v>9</v>
      </c>
      <c r="AH14" s="334">
        <v>142</v>
      </c>
      <c r="AI14" s="334">
        <v>211</v>
      </c>
      <c r="AJ14" s="333">
        <f t="shared" si="15"/>
        <v>353</v>
      </c>
      <c r="AK14" s="333">
        <v>8</v>
      </c>
      <c r="AL14" s="334">
        <v>120</v>
      </c>
      <c r="AM14" s="334">
        <v>172</v>
      </c>
      <c r="AN14" s="333">
        <f t="shared" si="16"/>
        <v>292</v>
      </c>
      <c r="AO14" s="333">
        <v>8</v>
      </c>
      <c r="AP14" s="334">
        <f t="shared" si="17"/>
        <v>447</v>
      </c>
      <c r="AQ14" s="334">
        <f t="shared" si="17"/>
        <v>612</v>
      </c>
      <c r="AR14" s="333">
        <f t="shared" si="4"/>
        <v>1059</v>
      </c>
      <c r="AS14" s="335">
        <f t="shared" si="18"/>
        <v>25</v>
      </c>
      <c r="AT14" s="335">
        <v>406</v>
      </c>
      <c r="AU14" s="334">
        <v>4</v>
      </c>
      <c r="AV14" s="334">
        <v>10</v>
      </c>
      <c r="AW14" s="333">
        <f t="shared" si="19"/>
        <v>14</v>
      </c>
      <c r="AX14" s="334">
        <v>120</v>
      </c>
      <c r="AY14" s="334">
        <v>172</v>
      </c>
      <c r="AZ14" s="333">
        <f t="shared" si="5"/>
        <v>292</v>
      </c>
      <c r="BA14" s="52">
        <f t="shared" si="20"/>
        <v>292</v>
      </c>
      <c r="BB14" s="334">
        <v>8</v>
      </c>
      <c r="BC14" s="334">
        <v>9</v>
      </c>
      <c r="BD14" s="333">
        <f t="shared" si="21"/>
        <v>17</v>
      </c>
      <c r="BE14" s="334">
        <v>14</v>
      </c>
      <c r="BF14" s="334">
        <v>10</v>
      </c>
      <c r="BG14" s="333">
        <f t="shared" si="6"/>
        <v>24</v>
      </c>
      <c r="BH14" s="334">
        <v>262</v>
      </c>
      <c r="BI14" s="334">
        <v>383</v>
      </c>
      <c r="BJ14" s="333">
        <f t="shared" si="22"/>
        <v>645</v>
      </c>
      <c r="BK14" s="333">
        <f t="shared" si="23"/>
        <v>645</v>
      </c>
    </row>
    <row r="15" spans="1:63" s="167" customFormat="1" ht="12.75" customHeight="1" x14ac:dyDescent="0.25">
      <c r="A15" s="158" t="s">
        <v>9</v>
      </c>
      <c r="B15" s="168">
        <v>74</v>
      </c>
      <c r="C15" s="168">
        <v>86</v>
      </c>
      <c r="D15" s="13">
        <f t="shared" si="0"/>
        <v>160</v>
      </c>
      <c r="E15" s="170">
        <f t="shared" si="1"/>
        <v>160</v>
      </c>
      <c r="F15" s="168">
        <v>43</v>
      </c>
      <c r="G15" s="168">
        <v>64</v>
      </c>
      <c r="H15" s="169">
        <f t="shared" si="7"/>
        <v>107</v>
      </c>
      <c r="I15" s="168">
        <v>31</v>
      </c>
      <c r="J15" s="168">
        <v>22</v>
      </c>
      <c r="K15" s="35">
        <f t="shared" si="8"/>
        <v>53</v>
      </c>
      <c r="L15" s="168">
        <v>6</v>
      </c>
      <c r="M15" s="168">
        <v>10</v>
      </c>
      <c r="N15" s="169">
        <f t="shared" si="9"/>
        <v>16</v>
      </c>
      <c r="O15" s="168">
        <v>8</v>
      </c>
      <c r="P15" s="168">
        <v>17</v>
      </c>
      <c r="Q15" s="169">
        <f t="shared" si="2"/>
        <v>25</v>
      </c>
      <c r="R15" s="169">
        <v>74</v>
      </c>
      <c r="S15" s="169">
        <v>84</v>
      </c>
      <c r="T15" s="169">
        <f t="shared" si="10"/>
        <v>158</v>
      </c>
      <c r="U15" s="168">
        <v>0</v>
      </c>
      <c r="V15" s="168">
        <v>2</v>
      </c>
      <c r="W15" s="169">
        <f t="shared" si="11"/>
        <v>2</v>
      </c>
      <c r="X15" s="35">
        <f t="shared" si="12"/>
        <v>160</v>
      </c>
      <c r="Y15" s="196">
        <f t="shared" si="3"/>
        <v>160</v>
      </c>
      <c r="Z15" s="171">
        <v>96</v>
      </c>
      <c r="AA15" s="171">
        <v>52</v>
      </c>
      <c r="AB15" s="171">
        <v>41</v>
      </c>
      <c r="AC15" s="172">
        <f t="shared" si="13"/>
        <v>93</v>
      </c>
      <c r="AD15" s="173">
        <v>53</v>
      </c>
      <c r="AE15" s="173">
        <v>43</v>
      </c>
      <c r="AF15" s="172">
        <f t="shared" si="14"/>
        <v>96</v>
      </c>
      <c r="AG15" s="172">
        <v>2</v>
      </c>
      <c r="AH15" s="173">
        <v>35</v>
      </c>
      <c r="AI15" s="173">
        <v>31</v>
      </c>
      <c r="AJ15" s="172">
        <f t="shared" si="15"/>
        <v>66</v>
      </c>
      <c r="AK15" s="172">
        <v>2</v>
      </c>
      <c r="AL15" s="173">
        <v>17</v>
      </c>
      <c r="AM15" s="173">
        <v>19</v>
      </c>
      <c r="AN15" s="172">
        <f t="shared" si="16"/>
        <v>36</v>
      </c>
      <c r="AO15" s="172">
        <v>1</v>
      </c>
      <c r="AP15" s="173">
        <f t="shared" si="17"/>
        <v>105</v>
      </c>
      <c r="AQ15" s="173">
        <f t="shared" si="17"/>
        <v>93</v>
      </c>
      <c r="AR15" s="172">
        <f t="shared" si="4"/>
        <v>198</v>
      </c>
      <c r="AS15" s="172">
        <f t="shared" si="18"/>
        <v>5</v>
      </c>
      <c r="AT15" s="172">
        <v>93</v>
      </c>
      <c r="AU15" s="173">
        <v>0</v>
      </c>
      <c r="AV15" s="173">
        <v>0</v>
      </c>
      <c r="AW15" s="172">
        <f t="shared" si="19"/>
        <v>0</v>
      </c>
      <c r="AX15" s="173">
        <v>17</v>
      </c>
      <c r="AY15" s="173">
        <v>19</v>
      </c>
      <c r="AZ15" s="172">
        <f t="shared" si="5"/>
        <v>36</v>
      </c>
      <c r="BA15" s="52">
        <f t="shared" si="20"/>
        <v>36</v>
      </c>
      <c r="BB15" s="173">
        <v>0</v>
      </c>
      <c r="BC15" s="173">
        <v>0</v>
      </c>
      <c r="BD15" s="172">
        <f t="shared" si="21"/>
        <v>0</v>
      </c>
      <c r="BE15" s="173">
        <v>8</v>
      </c>
      <c r="BF15" s="173">
        <v>6</v>
      </c>
      <c r="BG15" s="172">
        <f t="shared" si="6"/>
        <v>14</v>
      </c>
      <c r="BH15" s="173">
        <v>52</v>
      </c>
      <c r="BI15" s="173">
        <v>50</v>
      </c>
      <c r="BJ15" s="172">
        <f t="shared" si="22"/>
        <v>102</v>
      </c>
      <c r="BK15" s="172">
        <f t="shared" si="23"/>
        <v>102</v>
      </c>
    </row>
    <row r="16" spans="1:63" s="11" customFormat="1" ht="12.75" customHeight="1" x14ac:dyDescent="0.25">
      <c r="A16" s="3" t="s">
        <v>10</v>
      </c>
      <c r="B16" s="10">
        <v>202</v>
      </c>
      <c r="C16" s="10">
        <v>289</v>
      </c>
      <c r="D16" s="13">
        <f t="shared" si="0"/>
        <v>491</v>
      </c>
      <c r="E16" s="12">
        <f t="shared" si="1"/>
        <v>491</v>
      </c>
      <c r="F16" s="10">
        <v>120</v>
      </c>
      <c r="G16" s="10">
        <v>216</v>
      </c>
      <c r="H16" s="13">
        <f t="shared" si="7"/>
        <v>336</v>
      </c>
      <c r="I16" s="10">
        <v>82</v>
      </c>
      <c r="J16" s="10">
        <v>73</v>
      </c>
      <c r="K16" s="35">
        <f t="shared" si="8"/>
        <v>155</v>
      </c>
      <c r="L16" s="10">
        <v>47</v>
      </c>
      <c r="M16" s="10">
        <v>24</v>
      </c>
      <c r="N16" s="13">
        <f t="shared" si="9"/>
        <v>71</v>
      </c>
      <c r="O16" s="10">
        <v>59</v>
      </c>
      <c r="P16" s="10">
        <v>96</v>
      </c>
      <c r="Q16" s="13">
        <f t="shared" si="2"/>
        <v>155</v>
      </c>
      <c r="R16" s="13">
        <v>197</v>
      </c>
      <c r="S16" s="13">
        <v>286</v>
      </c>
      <c r="T16" s="13">
        <f t="shared" si="10"/>
        <v>483</v>
      </c>
      <c r="U16" s="10">
        <v>5</v>
      </c>
      <c r="V16" s="10">
        <v>3</v>
      </c>
      <c r="W16" s="13">
        <f t="shared" si="11"/>
        <v>8</v>
      </c>
      <c r="X16" s="35">
        <f t="shared" si="12"/>
        <v>491</v>
      </c>
      <c r="Y16" s="196">
        <f t="shared" si="3"/>
        <v>491</v>
      </c>
      <c r="Z16" s="38">
        <v>400</v>
      </c>
      <c r="AA16" s="38">
        <v>73</v>
      </c>
      <c r="AB16" s="38">
        <v>84</v>
      </c>
      <c r="AC16" s="50">
        <f t="shared" si="13"/>
        <v>157</v>
      </c>
      <c r="AD16" s="49">
        <v>81</v>
      </c>
      <c r="AE16" s="49">
        <v>96</v>
      </c>
      <c r="AF16" s="50">
        <f t="shared" si="14"/>
        <v>177</v>
      </c>
      <c r="AG16" s="50">
        <v>5</v>
      </c>
      <c r="AH16" s="49">
        <v>72</v>
      </c>
      <c r="AI16" s="49">
        <v>81</v>
      </c>
      <c r="AJ16" s="50">
        <f t="shared" si="15"/>
        <v>153</v>
      </c>
      <c r="AK16" s="50">
        <v>4</v>
      </c>
      <c r="AL16" s="49">
        <v>70</v>
      </c>
      <c r="AM16" s="49">
        <v>108</v>
      </c>
      <c r="AN16" s="50">
        <f t="shared" si="16"/>
        <v>178</v>
      </c>
      <c r="AO16" s="50">
        <v>5</v>
      </c>
      <c r="AP16" s="49">
        <f t="shared" si="17"/>
        <v>223</v>
      </c>
      <c r="AQ16" s="49">
        <f t="shared" si="17"/>
        <v>285</v>
      </c>
      <c r="AR16" s="50">
        <f t="shared" si="4"/>
        <v>508</v>
      </c>
      <c r="AS16" s="48">
        <f t="shared" si="18"/>
        <v>14</v>
      </c>
      <c r="AT16" s="48">
        <v>157</v>
      </c>
      <c r="AU16" s="49">
        <v>13</v>
      </c>
      <c r="AV16" s="49">
        <v>16</v>
      </c>
      <c r="AW16" s="50">
        <f t="shared" si="19"/>
        <v>29</v>
      </c>
      <c r="AX16" s="49">
        <v>70</v>
      </c>
      <c r="AY16" s="49">
        <v>108</v>
      </c>
      <c r="AZ16" s="50">
        <f t="shared" si="5"/>
        <v>178</v>
      </c>
      <c r="BA16" s="52">
        <f t="shared" si="20"/>
        <v>178</v>
      </c>
      <c r="BB16" s="49">
        <v>0</v>
      </c>
      <c r="BC16" s="49">
        <v>0</v>
      </c>
      <c r="BD16" s="50">
        <f t="shared" si="21"/>
        <v>0</v>
      </c>
      <c r="BE16" s="49">
        <v>22</v>
      </c>
      <c r="BF16" s="49">
        <v>17</v>
      </c>
      <c r="BG16" s="50">
        <f t="shared" si="6"/>
        <v>39</v>
      </c>
      <c r="BH16" s="49">
        <v>142</v>
      </c>
      <c r="BI16" s="49">
        <v>189</v>
      </c>
      <c r="BJ16" s="50">
        <f t="shared" si="22"/>
        <v>331</v>
      </c>
      <c r="BK16" s="51">
        <f t="shared" si="23"/>
        <v>331</v>
      </c>
    </row>
    <row r="17" spans="1:63" s="197" customFormat="1" ht="12.75" customHeight="1" x14ac:dyDescent="0.25">
      <c r="A17" s="193" t="s">
        <v>11</v>
      </c>
      <c r="B17" s="194">
        <v>35</v>
      </c>
      <c r="C17" s="194">
        <v>21</v>
      </c>
      <c r="D17" s="13">
        <f t="shared" si="0"/>
        <v>56</v>
      </c>
      <c r="E17" s="196">
        <f t="shared" si="1"/>
        <v>56</v>
      </c>
      <c r="F17" s="194">
        <v>26</v>
      </c>
      <c r="G17" s="194">
        <v>17</v>
      </c>
      <c r="H17" s="13">
        <f t="shared" si="7"/>
        <v>43</v>
      </c>
      <c r="I17" s="194">
        <v>9</v>
      </c>
      <c r="J17" s="194">
        <v>4</v>
      </c>
      <c r="K17" s="35">
        <f t="shared" si="8"/>
        <v>13</v>
      </c>
      <c r="L17" s="194">
        <v>2</v>
      </c>
      <c r="M17" s="194">
        <v>3</v>
      </c>
      <c r="N17" s="195">
        <f t="shared" si="9"/>
        <v>5</v>
      </c>
      <c r="O17" s="194">
        <v>10</v>
      </c>
      <c r="P17" s="194">
        <v>7</v>
      </c>
      <c r="Q17" s="195">
        <f>O17+P17</f>
        <v>17</v>
      </c>
      <c r="R17" s="195">
        <v>35</v>
      </c>
      <c r="S17" s="195">
        <v>21</v>
      </c>
      <c r="T17" s="195">
        <f t="shared" si="10"/>
        <v>56</v>
      </c>
      <c r="U17" s="194">
        <v>0</v>
      </c>
      <c r="V17" s="194">
        <v>0</v>
      </c>
      <c r="W17" s="195">
        <f t="shared" si="11"/>
        <v>0</v>
      </c>
      <c r="X17" s="35">
        <f t="shared" si="12"/>
        <v>56</v>
      </c>
      <c r="Y17" s="196">
        <f t="shared" si="3"/>
        <v>56</v>
      </c>
      <c r="Z17" s="198">
        <v>30</v>
      </c>
      <c r="AA17" s="198">
        <v>22</v>
      </c>
      <c r="AB17" s="198">
        <v>7</v>
      </c>
      <c r="AC17" s="199">
        <f t="shared" si="13"/>
        <v>29</v>
      </c>
      <c r="AD17" s="200">
        <v>25</v>
      </c>
      <c r="AE17" s="200">
        <v>7</v>
      </c>
      <c r="AF17" s="199">
        <f t="shared" si="14"/>
        <v>32</v>
      </c>
      <c r="AG17" s="199">
        <v>1</v>
      </c>
      <c r="AH17" s="200">
        <v>15</v>
      </c>
      <c r="AI17" s="200">
        <v>9</v>
      </c>
      <c r="AJ17" s="199">
        <f t="shared" si="15"/>
        <v>24</v>
      </c>
      <c r="AK17" s="199">
        <v>1</v>
      </c>
      <c r="AL17" s="200">
        <v>12</v>
      </c>
      <c r="AM17" s="200">
        <v>5</v>
      </c>
      <c r="AN17" s="199">
        <f t="shared" si="16"/>
        <v>17</v>
      </c>
      <c r="AO17" s="199">
        <v>1</v>
      </c>
      <c r="AP17" s="200">
        <f t="shared" si="17"/>
        <v>52</v>
      </c>
      <c r="AQ17" s="200">
        <f t="shared" si="17"/>
        <v>21</v>
      </c>
      <c r="AR17" s="199">
        <f t="shared" si="4"/>
        <v>73</v>
      </c>
      <c r="AS17" s="199">
        <f t="shared" si="18"/>
        <v>3</v>
      </c>
      <c r="AT17" s="199">
        <v>29</v>
      </c>
      <c r="AU17" s="200">
        <v>2</v>
      </c>
      <c r="AV17" s="200">
        <v>1</v>
      </c>
      <c r="AW17" s="199">
        <f t="shared" si="19"/>
        <v>3</v>
      </c>
      <c r="AX17" s="200">
        <v>12</v>
      </c>
      <c r="AY17" s="200">
        <v>5</v>
      </c>
      <c r="AZ17" s="199">
        <f t="shared" si="5"/>
        <v>17</v>
      </c>
      <c r="BA17" s="52">
        <f t="shared" si="20"/>
        <v>17</v>
      </c>
      <c r="BB17" s="200">
        <v>0</v>
      </c>
      <c r="BC17" s="200">
        <v>0</v>
      </c>
      <c r="BD17" s="199">
        <f t="shared" si="21"/>
        <v>0</v>
      </c>
      <c r="BE17" s="200">
        <v>11</v>
      </c>
      <c r="BF17" s="200">
        <v>5</v>
      </c>
      <c r="BG17" s="199">
        <f t="shared" si="6"/>
        <v>16</v>
      </c>
      <c r="BH17" s="200">
        <v>27</v>
      </c>
      <c r="BI17" s="200">
        <v>14</v>
      </c>
      <c r="BJ17" s="199">
        <f t="shared" si="22"/>
        <v>41</v>
      </c>
      <c r="BK17" s="199">
        <f t="shared" si="23"/>
        <v>41</v>
      </c>
    </row>
    <row r="18" spans="1:63" s="97" customFormat="1" ht="12.75" customHeight="1" x14ac:dyDescent="0.25">
      <c r="A18" s="93" t="s">
        <v>12</v>
      </c>
      <c r="B18" s="94">
        <v>0</v>
      </c>
      <c r="C18" s="94">
        <v>0</v>
      </c>
      <c r="D18" s="13">
        <f t="shared" si="0"/>
        <v>0</v>
      </c>
      <c r="E18" s="96">
        <f t="shared" si="1"/>
        <v>0</v>
      </c>
      <c r="F18" s="94">
        <v>0</v>
      </c>
      <c r="G18" s="94">
        <v>0</v>
      </c>
      <c r="H18" s="13">
        <f t="shared" si="7"/>
        <v>0</v>
      </c>
      <c r="I18" s="94">
        <v>0</v>
      </c>
      <c r="J18" s="94">
        <v>0</v>
      </c>
      <c r="K18" s="35">
        <f t="shared" si="8"/>
        <v>0</v>
      </c>
      <c r="L18" s="94">
        <v>0</v>
      </c>
      <c r="M18" s="94">
        <v>0</v>
      </c>
      <c r="N18" s="95">
        <f t="shared" si="9"/>
        <v>0</v>
      </c>
      <c r="O18" s="94">
        <v>0</v>
      </c>
      <c r="P18" s="94">
        <v>0</v>
      </c>
      <c r="Q18" s="95">
        <f t="shared" si="2"/>
        <v>0</v>
      </c>
      <c r="R18" s="95">
        <v>0</v>
      </c>
      <c r="S18" s="95">
        <v>0</v>
      </c>
      <c r="T18" s="95">
        <f t="shared" si="10"/>
        <v>0</v>
      </c>
      <c r="U18" s="94">
        <v>0</v>
      </c>
      <c r="V18" s="94">
        <v>0</v>
      </c>
      <c r="W18" s="95">
        <f t="shared" si="11"/>
        <v>0</v>
      </c>
      <c r="X18" s="35">
        <f t="shared" si="12"/>
        <v>0</v>
      </c>
      <c r="Y18" s="196">
        <f t="shared" si="3"/>
        <v>0</v>
      </c>
      <c r="Z18" s="38">
        <v>0</v>
      </c>
      <c r="AA18" s="38">
        <v>0</v>
      </c>
      <c r="AB18" s="38">
        <v>0</v>
      </c>
      <c r="AC18" s="50">
        <f t="shared" si="13"/>
        <v>0</v>
      </c>
      <c r="AD18" s="49">
        <v>0</v>
      </c>
      <c r="AE18" s="49">
        <v>0</v>
      </c>
      <c r="AF18" s="50">
        <f t="shared" si="14"/>
        <v>0</v>
      </c>
      <c r="AG18" s="50">
        <v>0</v>
      </c>
      <c r="AH18" s="49">
        <v>0</v>
      </c>
      <c r="AI18" s="49">
        <v>0</v>
      </c>
      <c r="AJ18" s="50">
        <f t="shared" si="15"/>
        <v>0</v>
      </c>
      <c r="AK18" s="50">
        <v>0</v>
      </c>
      <c r="AL18" s="49">
        <v>0</v>
      </c>
      <c r="AM18" s="49">
        <v>0</v>
      </c>
      <c r="AN18" s="50">
        <f t="shared" si="16"/>
        <v>0</v>
      </c>
      <c r="AO18" s="50">
        <v>0</v>
      </c>
      <c r="AP18" s="49">
        <f t="shared" si="17"/>
        <v>0</v>
      </c>
      <c r="AQ18" s="49">
        <f t="shared" si="17"/>
        <v>0</v>
      </c>
      <c r="AR18" s="50">
        <f t="shared" si="4"/>
        <v>0</v>
      </c>
      <c r="AS18" s="48">
        <f t="shared" si="18"/>
        <v>0</v>
      </c>
      <c r="AT18" s="48">
        <v>0</v>
      </c>
      <c r="AU18" s="49">
        <v>0</v>
      </c>
      <c r="AV18" s="49">
        <v>0</v>
      </c>
      <c r="AW18" s="50">
        <f t="shared" si="19"/>
        <v>0</v>
      </c>
      <c r="AX18" s="49">
        <v>0</v>
      </c>
      <c r="AY18" s="49">
        <v>0</v>
      </c>
      <c r="AZ18" s="50">
        <f t="shared" si="5"/>
        <v>0</v>
      </c>
      <c r="BA18" s="52">
        <f t="shared" si="20"/>
        <v>0</v>
      </c>
      <c r="BB18" s="49">
        <v>0</v>
      </c>
      <c r="BC18" s="49">
        <v>0</v>
      </c>
      <c r="BD18" s="50">
        <f t="shared" si="21"/>
        <v>0</v>
      </c>
      <c r="BE18" s="49">
        <v>0</v>
      </c>
      <c r="BF18" s="49">
        <v>0</v>
      </c>
      <c r="BG18" s="50">
        <f t="shared" si="6"/>
        <v>0</v>
      </c>
      <c r="BH18" s="49">
        <v>0</v>
      </c>
      <c r="BI18" s="49">
        <v>0</v>
      </c>
      <c r="BJ18" s="50">
        <f t="shared" si="22"/>
        <v>0</v>
      </c>
      <c r="BK18" s="51">
        <f t="shared" si="23"/>
        <v>0</v>
      </c>
    </row>
    <row r="19" spans="1:63" s="11" customFormat="1" ht="12.75" customHeight="1" x14ac:dyDescent="0.25">
      <c r="A19" s="3" t="s">
        <v>13</v>
      </c>
      <c r="B19" s="10">
        <v>282</v>
      </c>
      <c r="C19" s="10">
        <v>310</v>
      </c>
      <c r="D19" s="13">
        <f t="shared" si="0"/>
        <v>592</v>
      </c>
      <c r="E19" s="12">
        <f t="shared" si="1"/>
        <v>592</v>
      </c>
      <c r="F19" s="10">
        <v>175</v>
      </c>
      <c r="G19" s="10">
        <v>200</v>
      </c>
      <c r="H19" s="13">
        <f t="shared" si="7"/>
        <v>375</v>
      </c>
      <c r="I19" s="10">
        <v>107</v>
      </c>
      <c r="J19" s="10">
        <v>110</v>
      </c>
      <c r="K19" s="35">
        <f t="shared" si="8"/>
        <v>217</v>
      </c>
      <c r="L19" s="10">
        <v>39</v>
      </c>
      <c r="M19" s="10">
        <v>40</v>
      </c>
      <c r="N19" s="13">
        <f t="shared" si="9"/>
        <v>79</v>
      </c>
      <c r="O19" s="10">
        <v>66</v>
      </c>
      <c r="P19" s="10">
        <v>84</v>
      </c>
      <c r="Q19" s="13">
        <f t="shared" si="2"/>
        <v>150</v>
      </c>
      <c r="R19" s="13">
        <v>277</v>
      </c>
      <c r="S19" s="13">
        <v>305</v>
      </c>
      <c r="T19" s="13">
        <f t="shared" si="10"/>
        <v>582</v>
      </c>
      <c r="U19" s="10">
        <v>5</v>
      </c>
      <c r="V19" s="10">
        <v>5</v>
      </c>
      <c r="W19" s="13">
        <f t="shared" si="11"/>
        <v>10</v>
      </c>
      <c r="X19" s="35">
        <f t="shared" si="12"/>
        <v>592</v>
      </c>
      <c r="Y19" s="196">
        <f t="shared" si="3"/>
        <v>592</v>
      </c>
      <c r="Z19" s="37">
        <v>780</v>
      </c>
      <c r="AA19" s="37">
        <v>357</v>
      </c>
      <c r="AB19" s="37">
        <v>723</v>
      </c>
      <c r="AC19" s="48">
        <f t="shared" si="13"/>
        <v>1080</v>
      </c>
      <c r="AD19" s="47">
        <v>122</v>
      </c>
      <c r="AE19" s="47">
        <v>161</v>
      </c>
      <c r="AF19" s="48">
        <f t="shared" si="14"/>
        <v>283</v>
      </c>
      <c r="AG19" s="48">
        <v>6</v>
      </c>
      <c r="AH19" s="47">
        <v>102</v>
      </c>
      <c r="AI19" s="47">
        <v>111</v>
      </c>
      <c r="AJ19" s="48">
        <f t="shared" si="15"/>
        <v>213</v>
      </c>
      <c r="AK19" s="48">
        <v>5</v>
      </c>
      <c r="AL19" s="47">
        <v>92</v>
      </c>
      <c r="AM19" s="47">
        <v>100</v>
      </c>
      <c r="AN19" s="48">
        <f t="shared" si="16"/>
        <v>192</v>
      </c>
      <c r="AO19" s="48">
        <v>5</v>
      </c>
      <c r="AP19" s="47">
        <f t="shared" si="17"/>
        <v>316</v>
      </c>
      <c r="AQ19" s="47">
        <f t="shared" si="17"/>
        <v>372</v>
      </c>
      <c r="AR19" s="48">
        <f t="shared" si="4"/>
        <v>688</v>
      </c>
      <c r="AS19" s="48">
        <f t="shared" si="18"/>
        <v>16</v>
      </c>
      <c r="AT19" s="48">
        <v>279</v>
      </c>
      <c r="AU19" s="47">
        <v>12</v>
      </c>
      <c r="AV19" s="47">
        <v>18</v>
      </c>
      <c r="AW19" s="48">
        <f t="shared" si="19"/>
        <v>30</v>
      </c>
      <c r="AX19" s="47">
        <v>92</v>
      </c>
      <c r="AY19" s="47">
        <v>100</v>
      </c>
      <c r="AZ19" s="48">
        <f t="shared" si="5"/>
        <v>192</v>
      </c>
      <c r="BA19" s="52">
        <f t="shared" si="20"/>
        <v>192</v>
      </c>
      <c r="BB19" s="47">
        <v>38</v>
      </c>
      <c r="BC19" s="47">
        <v>85</v>
      </c>
      <c r="BD19" s="48">
        <f t="shared" si="21"/>
        <v>123</v>
      </c>
      <c r="BE19" s="47">
        <v>17</v>
      </c>
      <c r="BF19" s="47">
        <v>18</v>
      </c>
      <c r="BG19" s="48">
        <f t="shared" si="6"/>
        <v>35</v>
      </c>
      <c r="BH19" s="47">
        <v>194</v>
      </c>
      <c r="BI19" s="47">
        <v>211</v>
      </c>
      <c r="BJ19" s="48">
        <f t="shared" si="22"/>
        <v>405</v>
      </c>
      <c r="BK19" s="52">
        <f t="shared" si="23"/>
        <v>405</v>
      </c>
    </row>
    <row r="20" spans="1:63" s="392" customFormat="1" ht="12.75" customHeight="1" x14ac:dyDescent="0.25">
      <c r="A20" s="388" t="s">
        <v>14</v>
      </c>
      <c r="B20" s="389">
        <v>0</v>
      </c>
      <c r="C20" s="389">
        <v>0</v>
      </c>
      <c r="D20" s="13">
        <f t="shared" si="0"/>
        <v>0</v>
      </c>
      <c r="E20" s="391">
        <f t="shared" si="1"/>
        <v>0</v>
      </c>
      <c r="F20" s="389">
        <v>0</v>
      </c>
      <c r="G20" s="389">
        <v>0</v>
      </c>
      <c r="H20" s="390">
        <f t="shared" si="7"/>
        <v>0</v>
      </c>
      <c r="I20" s="389">
        <v>0</v>
      </c>
      <c r="J20" s="389">
        <v>0</v>
      </c>
      <c r="K20" s="35">
        <f t="shared" si="8"/>
        <v>0</v>
      </c>
      <c r="L20" s="389">
        <v>0</v>
      </c>
      <c r="M20" s="389">
        <v>0</v>
      </c>
      <c r="N20" s="390">
        <f t="shared" si="9"/>
        <v>0</v>
      </c>
      <c r="O20" s="389">
        <v>0</v>
      </c>
      <c r="P20" s="389">
        <v>0</v>
      </c>
      <c r="Q20" s="390">
        <f t="shared" si="2"/>
        <v>0</v>
      </c>
      <c r="R20" s="390">
        <v>0</v>
      </c>
      <c r="S20" s="390">
        <v>0</v>
      </c>
      <c r="T20" s="390">
        <f t="shared" si="10"/>
        <v>0</v>
      </c>
      <c r="U20" s="389">
        <v>0</v>
      </c>
      <c r="V20" s="389">
        <v>0</v>
      </c>
      <c r="W20" s="390">
        <f t="shared" si="11"/>
        <v>0</v>
      </c>
      <c r="X20" s="35">
        <f t="shared" si="12"/>
        <v>0</v>
      </c>
      <c r="Y20" s="196">
        <f t="shared" si="3"/>
        <v>0</v>
      </c>
      <c r="Z20" s="393">
        <v>0</v>
      </c>
      <c r="AA20" s="393">
        <v>0</v>
      </c>
      <c r="AB20" s="393">
        <v>0</v>
      </c>
      <c r="AC20" s="394">
        <f t="shared" si="13"/>
        <v>0</v>
      </c>
      <c r="AD20" s="395">
        <v>0</v>
      </c>
      <c r="AE20" s="395">
        <v>0</v>
      </c>
      <c r="AF20" s="394">
        <f t="shared" si="14"/>
        <v>0</v>
      </c>
      <c r="AG20" s="394">
        <v>0</v>
      </c>
      <c r="AH20" s="395">
        <v>0</v>
      </c>
      <c r="AI20" s="395">
        <v>0</v>
      </c>
      <c r="AJ20" s="394">
        <f t="shared" si="15"/>
        <v>0</v>
      </c>
      <c r="AK20" s="394">
        <v>0</v>
      </c>
      <c r="AL20" s="395">
        <v>0</v>
      </c>
      <c r="AM20" s="395">
        <v>0</v>
      </c>
      <c r="AN20" s="394">
        <f t="shared" si="16"/>
        <v>0</v>
      </c>
      <c r="AO20" s="394">
        <v>0</v>
      </c>
      <c r="AP20" s="395">
        <f t="shared" si="17"/>
        <v>0</v>
      </c>
      <c r="AQ20" s="395">
        <f t="shared" si="17"/>
        <v>0</v>
      </c>
      <c r="AR20" s="394">
        <f t="shared" si="4"/>
        <v>0</v>
      </c>
      <c r="AS20" s="396">
        <f t="shared" si="18"/>
        <v>0</v>
      </c>
      <c r="AT20" s="396">
        <v>0</v>
      </c>
      <c r="AU20" s="395">
        <v>0</v>
      </c>
      <c r="AV20" s="395">
        <v>0</v>
      </c>
      <c r="AW20" s="394">
        <f t="shared" si="19"/>
        <v>0</v>
      </c>
      <c r="AX20" s="395">
        <v>0</v>
      </c>
      <c r="AY20" s="395">
        <v>0</v>
      </c>
      <c r="AZ20" s="394">
        <f t="shared" si="5"/>
        <v>0</v>
      </c>
      <c r="BA20" s="396">
        <f t="shared" si="20"/>
        <v>0</v>
      </c>
      <c r="BB20" s="395">
        <v>0</v>
      </c>
      <c r="BC20" s="395">
        <v>0</v>
      </c>
      <c r="BD20" s="394">
        <f t="shared" si="21"/>
        <v>0</v>
      </c>
      <c r="BE20" s="395">
        <v>0</v>
      </c>
      <c r="BF20" s="395">
        <v>0</v>
      </c>
      <c r="BG20" s="394">
        <f t="shared" si="6"/>
        <v>0</v>
      </c>
      <c r="BH20" s="395">
        <v>0</v>
      </c>
      <c r="BI20" s="395">
        <v>0</v>
      </c>
      <c r="BJ20" s="394">
        <f t="shared" si="22"/>
        <v>0</v>
      </c>
      <c r="BK20" s="394">
        <f>AJ20+AN20</f>
        <v>0</v>
      </c>
    </row>
    <row r="21" spans="1:63" s="241" customFormat="1" ht="12.75" customHeight="1" x14ac:dyDescent="0.25">
      <c r="A21" s="237" t="s">
        <v>15</v>
      </c>
      <c r="B21" s="238">
        <v>0</v>
      </c>
      <c r="C21" s="238">
        <v>0</v>
      </c>
      <c r="D21" s="13">
        <f t="shared" si="0"/>
        <v>0</v>
      </c>
      <c r="E21" s="240">
        <f t="shared" si="1"/>
        <v>0</v>
      </c>
      <c r="F21" s="238">
        <v>0</v>
      </c>
      <c r="G21" s="238">
        <v>0</v>
      </c>
      <c r="H21" s="242">
        <f t="shared" si="7"/>
        <v>0</v>
      </c>
      <c r="I21" s="238">
        <v>0</v>
      </c>
      <c r="J21" s="238">
        <v>0</v>
      </c>
      <c r="K21" s="35">
        <f t="shared" si="8"/>
        <v>0</v>
      </c>
      <c r="L21" s="238">
        <v>0</v>
      </c>
      <c r="M21" s="238">
        <v>0</v>
      </c>
      <c r="N21" s="242">
        <f t="shared" si="9"/>
        <v>0</v>
      </c>
      <c r="O21" s="238">
        <v>0</v>
      </c>
      <c r="P21" s="238">
        <v>0</v>
      </c>
      <c r="Q21" s="242">
        <f t="shared" si="2"/>
        <v>0</v>
      </c>
      <c r="R21" s="242">
        <v>0</v>
      </c>
      <c r="S21" s="242">
        <v>0</v>
      </c>
      <c r="T21" s="242">
        <f t="shared" si="10"/>
        <v>0</v>
      </c>
      <c r="U21" s="238">
        <v>0</v>
      </c>
      <c r="V21" s="238">
        <v>0</v>
      </c>
      <c r="W21" s="242">
        <f t="shared" si="11"/>
        <v>0</v>
      </c>
      <c r="X21" s="35">
        <f t="shared" si="12"/>
        <v>0</v>
      </c>
      <c r="Y21" s="196">
        <f t="shared" si="3"/>
        <v>0</v>
      </c>
      <c r="Z21" s="243">
        <v>0</v>
      </c>
      <c r="AA21" s="243">
        <v>0</v>
      </c>
      <c r="AB21" s="243">
        <v>0</v>
      </c>
      <c r="AC21" s="244">
        <f t="shared" si="13"/>
        <v>0</v>
      </c>
      <c r="AD21" s="245">
        <v>0</v>
      </c>
      <c r="AE21" s="245">
        <v>0</v>
      </c>
      <c r="AF21" s="244">
        <f t="shared" si="14"/>
        <v>0</v>
      </c>
      <c r="AG21" s="244">
        <v>0</v>
      </c>
      <c r="AH21" s="245">
        <v>0</v>
      </c>
      <c r="AI21" s="245">
        <v>0</v>
      </c>
      <c r="AJ21" s="244">
        <f t="shared" si="15"/>
        <v>0</v>
      </c>
      <c r="AK21" s="244">
        <v>0</v>
      </c>
      <c r="AL21" s="245">
        <v>0</v>
      </c>
      <c r="AM21" s="245">
        <v>0</v>
      </c>
      <c r="AN21" s="244">
        <f t="shared" si="16"/>
        <v>0</v>
      </c>
      <c r="AO21" s="244">
        <v>0</v>
      </c>
      <c r="AP21" s="245">
        <f t="shared" si="17"/>
        <v>0</v>
      </c>
      <c r="AQ21" s="245">
        <f t="shared" si="17"/>
        <v>0</v>
      </c>
      <c r="AR21" s="244">
        <f t="shared" si="4"/>
        <v>0</v>
      </c>
      <c r="AS21" s="244">
        <f t="shared" si="18"/>
        <v>0</v>
      </c>
      <c r="AT21" s="244">
        <v>0</v>
      </c>
      <c r="AU21" s="245">
        <v>0</v>
      </c>
      <c r="AV21" s="245">
        <v>0</v>
      </c>
      <c r="AW21" s="244">
        <f t="shared" si="19"/>
        <v>0</v>
      </c>
      <c r="AX21" s="245">
        <v>0</v>
      </c>
      <c r="AY21" s="245">
        <v>0</v>
      </c>
      <c r="AZ21" s="244">
        <f t="shared" si="5"/>
        <v>0</v>
      </c>
      <c r="BA21" s="52">
        <f t="shared" si="20"/>
        <v>0</v>
      </c>
      <c r="BB21" s="245">
        <v>0</v>
      </c>
      <c r="BC21" s="245">
        <v>0</v>
      </c>
      <c r="BD21" s="244">
        <f t="shared" si="21"/>
        <v>0</v>
      </c>
      <c r="BE21" s="245">
        <v>0</v>
      </c>
      <c r="BF21" s="245">
        <v>0</v>
      </c>
      <c r="BG21" s="244">
        <f t="shared" si="6"/>
        <v>0</v>
      </c>
      <c r="BH21" s="245">
        <v>0</v>
      </c>
      <c r="BI21" s="245">
        <v>0</v>
      </c>
      <c r="BJ21" s="244">
        <f t="shared" si="22"/>
        <v>0</v>
      </c>
      <c r="BK21" s="244">
        <f t="shared" si="23"/>
        <v>0</v>
      </c>
    </row>
    <row r="22" spans="1:63" s="40" customFormat="1" ht="12.75" customHeight="1" x14ac:dyDescent="0.25">
      <c r="A22" s="406" t="s">
        <v>16</v>
      </c>
      <c r="B22" s="407">
        <v>0</v>
      </c>
      <c r="C22" s="407">
        <v>0</v>
      </c>
      <c r="D22" s="13">
        <f t="shared" si="0"/>
        <v>0</v>
      </c>
      <c r="E22" s="12">
        <f t="shared" si="1"/>
        <v>0</v>
      </c>
      <c r="F22" s="407">
        <v>0</v>
      </c>
      <c r="G22" s="407">
        <v>0</v>
      </c>
      <c r="H22" s="60">
        <f t="shared" si="7"/>
        <v>0</v>
      </c>
      <c r="I22" s="407">
        <v>0</v>
      </c>
      <c r="J22" s="407">
        <v>0</v>
      </c>
      <c r="K22" s="35">
        <f t="shared" si="8"/>
        <v>0</v>
      </c>
      <c r="L22" s="407">
        <v>0</v>
      </c>
      <c r="M22" s="407">
        <v>0</v>
      </c>
      <c r="N22" s="60">
        <f t="shared" si="9"/>
        <v>0</v>
      </c>
      <c r="O22" s="407">
        <v>0</v>
      </c>
      <c r="P22" s="407">
        <v>0</v>
      </c>
      <c r="Q22" s="60">
        <f t="shared" si="2"/>
        <v>0</v>
      </c>
      <c r="R22" s="60">
        <v>0</v>
      </c>
      <c r="S22" s="60">
        <v>0</v>
      </c>
      <c r="T22" s="60">
        <f t="shared" si="10"/>
        <v>0</v>
      </c>
      <c r="U22" s="407">
        <v>0</v>
      </c>
      <c r="V22" s="407">
        <v>0</v>
      </c>
      <c r="W22" s="60">
        <f t="shared" si="11"/>
        <v>0</v>
      </c>
      <c r="X22" s="35">
        <f t="shared" si="12"/>
        <v>0</v>
      </c>
      <c r="Y22" s="196">
        <f t="shared" si="3"/>
        <v>0</v>
      </c>
      <c r="Z22" s="408">
        <v>0</v>
      </c>
      <c r="AA22" s="408">
        <v>0</v>
      </c>
      <c r="AB22" s="408">
        <v>0</v>
      </c>
      <c r="AC22" s="51">
        <f t="shared" si="13"/>
        <v>0</v>
      </c>
      <c r="AD22" s="409">
        <v>0</v>
      </c>
      <c r="AE22" s="409">
        <v>0</v>
      </c>
      <c r="AF22" s="51">
        <f t="shared" si="14"/>
        <v>0</v>
      </c>
      <c r="AG22" s="51">
        <v>0</v>
      </c>
      <c r="AH22" s="409">
        <v>0</v>
      </c>
      <c r="AI22" s="409">
        <v>0</v>
      </c>
      <c r="AJ22" s="51">
        <f t="shared" si="15"/>
        <v>0</v>
      </c>
      <c r="AK22" s="51">
        <v>0</v>
      </c>
      <c r="AL22" s="409">
        <v>0</v>
      </c>
      <c r="AM22" s="409">
        <v>0</v>
      </c>
      <c r="AN22" s="51">
        <f t="shared" si="16"/>
        <v>0</v>
      </c>
      <c r="AO22" s="51">
        <v>0</v>
      </c>
      <c r="AP22" s="409">
        <f t="shared" si="17"/>
        <v>0</v>
      </c>
      <c r="AQ22" s="409">
        <f t="shared" si="17"/>
        <v>0</v>
      </c>
      <c r="AR22" s="51">
        <f t="shared" si="4"/>
        <v>0</v>
      </c>
      <c r="AS22" s="52">
        <f t="shared" si="18"/>
        <v>0</v>
      </c>
      <c r="AT22" s="52">
        <v>0</v>
      </c>
      <c r="AU22" s="409">
        <v>0</v>
      </c>
      <c r="AV22" s="409">
        <v>0</v>
      </c>
      <c r="AW22" s="51">
        <f t="shared" si="19"/>
        <v>0</v>
      </c>
      <c r="AX22" s="409">
        <v>0</v>
      </c>
      <c r="AY22" s="409">
        <v>0</v>
      </c>
      <c r="AZ22" s="51">
        <f t="shared" si="5"/>
        <v>0</v>
      </c>
      <c r="BA22" s="52">
        <f t="shared" si="20"/>
        <v>0</v>
      </c>
      <c r="BB22" s="409">
        <v>0</v>
      </c>
      <c r="BC22" s="409">
        <v>0</v>
      </c>
      <c r="BD22" s="51">
        <f t="shared" si="21"/>
        <v>0</v>
      </c>
      <c r="BE22" s="409">
        <v>0</v>
      </c>
      <c r="BF22" s="409">
        <v>0</v>
      </c>
      <c r="BG22" s="51">
        <f t="shared" si="6"/>
        <v>0</v>
      </c>
      <c r="BH22" s="409">
        <v>0</v>
      </c>
      <c r="BI22" s="409">
        <v>0</v>
      </c>
      <c r="BJ22" s="51">
        <f t="shared" si="22"/>
        <v>0</v>
      </c>
      <c r="BK22" s="51">
        <f t="shared" si="23"/>
        <v>0</v>
      </c>
    </row>
    <row r="23" spans="1:63" s="11" customFormat="1" ht="12.75" customHeight="1" x14ac:dyDescent="0.25">
      <c r="A23" s="3" t="s">
        <v>17</v>
      </c>
      <c r="B23" s="10">
        <v>0</v>
      </c>
      <c r="C23" s="10">
        <v>0</v>
      </c>
      <c r="D23" s="13">
        <f t="shared" si="0"/>
        <v>0</v>
      </c>
      <c r="E23" s="12">
        <f t="shared" si="1"/>
        <v>0</v>
      </c>
      <c r="F23" s="10">
        <v>0</v>
      </c>
      <c r="G23" s="10">
        <v>0</v>
      </c>
      <c r="H23" s="13">
        <f t="shared" si="7"/>
        <v>0</v>
      </c>
      <c r="I23" s="10">
        <v>0</v>
      </c>
      <c r="J23" s="10">
        <v>0</v>
      </c>
      <c r="K23" s="35">
        <f t="shared" si="8"/>
        <v>0</v>
      </c>
      <c r="L23" s="10">
        <v>0</v>
      </c>
      <c r="M23" s="10">
        <v>0</v>
      </c>
      <c r="N23" s="13">
        <f t="shared" si="9"/>
        <v>0</v>
      </c>
      <c r="O23" s="10">
        <v>0</v>
      </c>
      <c r="P23" s="10">
        <v>0</v>
      </c>
      <c r="Q23" s="13">
        <f t="shared" si="2"/>
        <v>0</v>
      </c>
      <c r="R23" s="13">
        <v>0</v>
      </c>
      <c r="S23" s="13">
        <v>0</v>
      </c>
      <c r="T23" s="13">
        <f t="shared" si="10"/>
        <v>0</v>
      </c>
      <c r="U23" s="10">
        <v>0</v>
      </c>
      <c r="V23" s="10">
        <v>0</v>
      </c>
      <c r="W23" s="13">
        <f t="shared" si="11"/>
        <v>0</v>
      </c>
      <c r="X23" s="35">
        <f t="shared" si="12"/>
        <v>0</v>
      </c>
      <c r="Y23" s="196">
        <f t="shared" si="3"/>
        <v>0</v>
      </c>
      <c r="Z23" s="37">
        <v>0</v>
      </c>
      <c r="AA23" s="37">
        <v>0</v>
      </c>
      <c r="AB23" s="37">
        <v>0</v>
      </c>
      <c r="AC23" s="48">
        <f t="shared" si="13"/>
        <v>0</v>
      </c>
      <c r="AD23" s="47">
        <v>0</v>
      </c>
      <c r="AE23" s="47">
        <v>0</v>
      </c>
      <c r="AF23" s="48">
        <v>0</v>
      </c>
      <c r="AG23" s="48">
        <v>0</v>
      </c>
      <c r="AH23" s="47">
        <v>0</v>
      </c>
      <c r="AI23" s="47">
        <v>0</v>
      </c>
      <c r="AJ23" s="48">
        <f t="shared" si="15"/>
        <v>0</v>
      </c>
      <c r="AK23" s="48">
        <v>0</v>
      </c>
      <c r="AL23" s="47">
        <v>0</v>
      </c>
      <c r="AM23" s="47">
        <v>0</v>
      </c>
      <c r="AN23" s="48">
        <f t="shared" si="16"/>
        <v>0</v>
      </c>
      <c r="AO23" s="48">
        <v>0</v>
      </c>
      <c r="AP23" s="47">
        <f t="shared" si="17"/>
        <v>0</v>
      </c>
      <c r="AQ23" s="47">
        <f t="shared" si="17"/>
        <v>0</v>
      </c>
      <c r="AR23" s="48">
        <f t="shared" si="4"/>
        <v>0</v>
      </c>
      <c r="AS23" s="48">
        <f t="shared" si="18"/>
        <v>0</v>
      </c>
      <c r="AT23" s="48">
        <v>0</v>
      </c>
      <c r="AU23" s="47">
        <v>0</v>
      </c>
      <c r="AV23" s="47">
        <v>0</v>
      </c>
      <c r="AW23" s="48">
        <f t="shared" si="19"/>
        <v>0</v>
      </c>
      <c r="AX23" s="47">
        <v>0</v>
      </c>
      <c r="AY23" s="47">
        <v>0</v>
      </c>
      <c r="AZ23" s="48">
        <f t="shared" si="5"/>
        <v>0</v>
      </c>
      <c r="BA23" s="52">
        <f t="shared" si="20"/>
        <v>0</v>
      </c>
      <c r="BB23" s="47">
        <v>0</v>
      </c>
      <c r="BC23" s="47">
        <v>0</v>
      </c>
      <c r="BD23" s="48">
        <f t="shared" si="21"/>
        <v>0</v>
      </c>
      <c r="BE23" s="47">
        <v>0</v>
      </c>
      <c r="BF23" s="47">
        <v>0</v>
      </c>
      <c r="BG23" s="48">
        <f t="shared" si="6"/>
        <v>0</v>
      </c>
      <c r="BH23" s="47">
        <v>0</v>
      </c>
      <c r="BI23" s="47">
        <v>0</v>
      </c>
      <c r="BJ23" s="48">
        <f t="shared" si="22"/>
        <v>0</v>
      </c>
      <c r="BK23" s="52">
        <f t="shared" si="23"/>
        <v>0</v>
      </c>
    </row>
    <row r="24" spans="1:63" s="214" customFormat="1" ht="12.75" customHeight="1" x14ac:dyDescent="0.25">
      <c r="A24" s="210" t="s">
        <v>18</v>
      </c>
      <c r="B24" s="211">
        <v>21</v>
      </c>
      <c r="C24" s="211">
        <v>43</v>
      </c>
      <c r="D24" s="13">
        <f t="shared" si="0"/>
        <v>64</v>
      </c>
      <c r="E24" s="213">
        <f t="shared" si="1"/>
        <v>64</v>
      </c>
      <c r="F24" s="211">
        <v>16</v>
      </c>
      <c r="G24" s="211">
        <v>28</v>
      </c>
      <c r="H24" s="212">
        <f t="shared" si="7"/>
        <v>44</v>
      </c>
      <c r="I24" s="211">
        <v>5</v>
      </c>
      <c r="J24" s="211">
        <v>15</v>
      </c>
      <c r="K24" s="35">
        <f t="shared" si="8"/>
        <v>20</v>
      </c>
      <c r="L24" s="211">
        <v>2</v>
      </c>
      <c r="M24" s="211">
        <v>8</v>
      </c>
      <c r="N24" s="212">
        <f t="shared" si="9"/>
        <v>10</v>
      </c>
      <c r="O24" s="211">
        <v>18</v>
      </c>
      <c r="P24" s="211">
        <v>36</v>
      </c>
      <c r="Q24" s="212">
        <f t="shared" si="2"/>
        <v>54</v>
      </c>
      <c r="R24" s="212">
        <v>21</v>
      </c>
      <c r="S24" s="212">
        <v>43</v>
      </c>
      <c r="T24" s="212">
        <f t="shared" si="10"/>
        <v>64</v>
      </c>
      <c r="U24" s="211">
        <v>0</v>
      </c>
      <c r="V24" s="211">
        <v>0</v>
      </c>
      <c r="W24" s="212">
        <f t="shared" si="11"/>
        <v>0</v>
      </c>
      <c r="X24" s="35">
        <f t="shared" si="12"/>
        <v>64</v>
      </c>
      <c r="Y24" s="196">
        <f t="shared" si="3"/>
        <v>64</v>
      </c>
      <c r="Z24" s="215">
        <v>0</v>
      </c>
      <c r="AA24" s="215">
        <v>0</v>
      </c>
      <c r="AB24" s="215">
        <v>0</v>
      </c>
      <c r="AC24" s="216">
        <f t="shared" si="13"/>
        <v>0</v>
      </c>
      <c r="AD24" s="217">
        <v>0</v>
      </c>
      <c r="AE24" s="217">
        <v>0</v>
      </c>
      <c r="AF24" s="216">
        <f t="shared" si="14"/>
        <v>0</v>
      </c>
      <c r="AG24" s="216">
        <v>0</v>
      </c>
      <c r="AH24" s="217">
        <v>0</v>
      </c>
      <c r="AI24" s="217">
        <v>0</v>
      </c>
      <c r="AJ24" s="216">
        <f t="shared" si="15"/>
        <v>0</v>
      </c>
      <c r="AK24" s="216">
        <v>0</v>
      </c>
      <c r="AL24" s="217">
        <v>40</v>
      </c>
      <c r="AM24" s="217">
        <v>28</v>
      </c>
      <c r="AN24" s="216">
        <f t="shared" si="16"/>
        <v>68</v>
      </c>
      <c r="AO24" s="216">
        <v>2</v>
      </c>
      <c r="AP24" s="217">
        <f t="shared" si="17"/>
        <v>40</v>
      </c>
      <c r="AQ24" s="217">
        <f t="shared" si="17"/>
        <v>28</v>
      </c>
      <c r="AR24" s="216">
        <f t="shared" si="4"/>
        <v>68</v>
      </c>
      <c r="AS24" s="218">
        <f t="shared" si="18"/>
        <v>2</v>
      </c>
      <c r="AT24" s="218">
        <v>0</v>
      </c>
      <c r="AU24" s="217">
        <v>0</v>
      </c>
      <c r="AV24" s="217">
        <v>0</v>
      </c>
      <c r="AW24" s="216">
        <f t="shared" si="19"/>
        <v>0</v>
      </c>
      <c r="AX24" s="217">
        <v>40</v>
      </c>
      <c r="AY24" s="217">
        <v>28</v>
      </c>
      <c r="AZ24" s="216">
        <f t="shared" si="5"/>
        <v>68</v>
      </c>
      <c r="BA24" s="52">
        <f t="shared" si="20"/>
        <v>68</v>
      </c>
      <c r="BB24" s="217">
        <v>0</v>
      </c>
      <c r="BC24" s="217">
        <v>0</v>
      </c>
      <c r="BD24" s="216">
        <v>0</v>
      </c>
      <c r="BE24" s="217">
        <v>2</v>
      </c>
      <c r="BF24" s="217">
        <v>3</v>
      </c>
      <c r="BG24" s="216">
        <f t="shared" si="6"/>
        <v>5</v>
      </c>
      <c r="BH24" s="217">
        <v>40</v>
      </c>
      <c r="BI24" s="217">
        <v>28</v>
      </c>
      <c r="BJ24" s="216">
        <f t="shared" si="22"/>
        <v>68</v>
      </c>
      <c r="BK24" s="216">
        <f t="shared" si="23"/>
        <v>68</v>
      </c>
    </row>
    <row r="25" spans="1:63" s="141" customFormat="1" ht="12.75" customHeight="1" x14ac:dyDescent="0.25">
      <c r="A25" s="137" t="s">
        <v>19</v>
      </c>
      <c r="B25" s="138">
        <v>0</v>
      </c>
      <c r="C25" s="138">
        <v>0</v>
      </c>
      <c r="D25" s="13">
        <f t="shared" si="0"/>
        <v>0</v>
      </c>
      <c r="E25" s="140">
        <f t="shared" si="1"/>
        <v>0</v>
      </c>
      <c r="F25" s="138">
        <v>0</v>
      </c>
      <c r="G25" s="138">
        <v>0</v>
      </c>
      <c r="H25" s="139">
        <f t="shared" si="7"/>
        <v>0</v>
      </c>
      <c r="I25" s="138">
        <v>0</v>
      </c>
      <c r="J25" s="138">
        <v>0</v>
      </c>
      <c r="K25" s="35">
        <f t="shared" si="8"/>
        <v>0</v>
      </c>
      <c r="L25" s="138">
        <v>0</v>
      </c>
      <c r="M25" s="138">
        <v>0</v>
      </c>
      <c r="N25" s="139">
        <f t="shared" si="9"/>
        <v>0</v>
      </c>
      <c r="O25" s="138">
        <v>0</v>
      </c>
      <c r="P25" s="138">
        <v>0</v>
      </c>
      <c r="Q25" s="139">
        <f t="shared" si="2"/>
        <v>0</v>
      </c>
      <c r="R25" s="139">
        <v>0</v>
      </c>
      <c r="S25" s="139">
        <v>0</v>
      </c>
      <c r="T25" s="139">
        <f t="shared" si="10"/>
        <v>0</v>
      </c>
      <c r="U25" s="138">
        <v>0</v>
      </c>
      <c r="V25" s="138">
        <v>0</v>
      </c>
      <c r="W25" s="139">
        <f t="shared" si="11"/>
        <v>0</v>
      </c>
      <c r="X25" s="35">
        <f t="shared" si="12"/>
        <v>0</v>
      </c>
      <c r="Y25" s="196">
        <f t="shared" si="3"/>
        <v>0</v>
      </c>
      <c r="Z25" s="38">
        <v>0</v>
      </c>
      <c r="AA25" s="38">
        <v>0</v>
      </c>
      <c r="AB25" s="38">
        <v>0</v>
      </c>
      <c r="AC25" s="50">
        <f t="shared" si="13"/>
        <v>0</v>
      </c>
      <c r="AD25" s="49">
        <v>0</v>
      </c>
      <c r="AE25" s="49">
        <v>0</v>
      </c>
      <c r="AF25" s="50">
        <f t="shared" si="14"/>
        <v>0</v>
      </c>
      <c r="AG25" s="50">
        <v>0</v>
      </c>
      <c r="AH25" s="49">
        <v>0</v>
      </c>
      <c r="AI25" s="49">
        <v>0</v>
      </c>
      <c r="AJ25" s="50">
        <f t="shared" si="15"/>
        <v>0</v>
      </c>
      <c r="AK25" s="50">
        <v>0</v>
      </c>
      <c r="AL25" s="49">
        <v>0</v>
      </c>
      <c r="AM25" s="49">
        <v>0</v>
      </c>
      <c r="AN25" s="50">
        <f t="shared" si="16"/>
        <v>0</v>
      </c>
      <c r="AO25" s="50">
        <v>0</v>
      </c>
      <c r="AP25" s="49">
        <f t="shared" si="17"/>
        <v>0</v>
      </c>
      <c r="AQ25" s="49">
        <f t="shared" si="17"/>
        <v>0</v>
      </c>
      <c r="AR25" s="50">
        <f t="shared" si="4"/>
        <v>0</v>
      </c>
      <c r="AS25" s="48">
        <f t="shared" si="18"/>
        <v>0</v>
      </c>
      <c r="AT25" s="48">
        <v>0</v>
      </c>
      <c r="AU25" s="49">
        <v>0</v>
      </c>
      <c r="AV25" s="49">
        <v>0</v>
      </c>
      <c r="AW25" s="50">
        <f t="shared" si="19"/>
        <v>0</v>
      </c>
      <c r="AX25" s="49">
        <v>0</v>
      </c>
      <c r="AY25" s="49">
        <v>0</v>
      </c>
      <c r="AZ25" s="50">
        <f t="shared" si="5"/>
        <v>0</v>
      </c>
      <c r="BA25" s="52">
        <f t="shared" si="20"/>
        <v>0</v>
      </c>
      <c r="BB25" s="49">
        <v>0</v>
      </c>
      <c r="BC25" s="49">
        <v>0</v>
      </c>
      <c r="BD25" s="50">
        <f t="shared" si="21"/>
        <v>0</v>
      </c>
      <c r="BE25" s="49">
        <v>0</v>
      </c>
      <c r="BF25" s="49">
        <v>0</v>
      </c>
      <c r="BG25" s="50">
        <f t="shared" si="6"/>
        <v>0</v>
      </c>
      <c r="BH25" s="49">
        <v>0</v>
      </c>
      <c r="BI25" s="49">
        <v>0</v>
      </c>
      <c r="BJ25" s="50">
        <f t="shared" si="22"/>
        <v>0</v>
      </c>
      <c r="BK25" s="51">
        <f t="shared" si="23"/>
        <v>0</v>
      </c>
    </row>
    <row r="26" spans="1:63" s="11" customFormat="1" ht="12.75" customHeight="1" x14ac:dyDescent="0.25">
      <c r="A26" s="3" t="s">
        <v>20</v>
      </c>
      <c r="B26" s="10">
        <v>149</v>
      </c>
      <c r="C26" s="10">
        <v>171</v>
      </c>
      <c r="D26" s="13">
        <f t="shared" si="0"/>
        <v>320</v>
      </c>
      <c r="E26" s="12">
        <f t="shared" si="1"/>
        <v>320</v>
      </c>
      <c r="F26" s="10">
        <v>101</v>
      </c>
      <c r="G26" s="10">
        <v>132</v>
      </c>
      <c r="H26" s="13">
        <f t="shared" si="7"/>
        <v>233</v>
      </c>
      <c r="I26" s="10">
        <v>48</v>
      </c>
      <c r="J26" s="10">
        <v>39</v>
      </c>
      <c r="K26" s="35">
        <f t="shared" si="8"/>
        <v>87</v>
      </c>
      <c r="L26" s="10">
        <v>32</v>
      </c>
      <c r="M26" s="10">
        <v>31</v>
      </c>
      <c r="N26" s="13">
        <f t="shared" si="9"/>
        <v>63</v>
      </c>
      <c r="O26" s="10">
        <v>80</v>
      </c>
      <c r="P26" s="10">
        <v>95</v>
      </c>
      <c r="Q26" s="13">
        <f t="shared" si="2"/>
        <v>175</v>
      </c>
      <c r="R26" s="13">
        <v>148</v>
      </c>
      <c r="S26" s="13">
        <v>171</v>
      </c>
      <c r="T26" s="13">
        <f t="shared" si="10"/>
        <v>319</v>
      </c>
      <c r="U26" s="10">
        <v>1</v>
      </c>
      <c r="V26" s="10">
        <v>0</v>
      </c>
      <c r="W26" s="13">
        <f t="shared" si="11"/>
        <v>1</v>
      </c>
      <c r="X26" s="35">
        <f t="shared" si="12"/>
        <v>320</v>
      </c>
      <c r="Y26" s="196">
        <f t="shared" si="3"/>
        <v>320</v>
      </c>
      <c r="Z26" s="37">
        <v>315</v>
      </c>
      <c r="AA26" s="37">
        <v>22</v>
      </c>
      <c r="AB26" s="37">
        <v>17</v>
      </c>
      <c r="AC26" s="48">
        <f t="shared" si="13"/>
        <v>39</v>
      </c>
      <c r="AD26" s="47">
        <v>24</v>
      </c>
      <c r="AE26" s="47">
        <v>18</v>
      </c>
      <c r="AF26" s="48">
        <f t="shared" si="14"/>
        <v>42</v>
      </c>
      <c r="AG26" s="48">
        <v>1</v>
      </c>
      <c r="AH26" s="47">
        <v>59</v>
      </c>
      <c r="AI26" s="47">
        <v>60</v>
      </c>
      <c r="AJ26" s="48">
        <f t="shared" si="15"/>
        <v>119</v>
      </c>
      <c r="AK26" s="48">
        <v>3</v>
      </c>
      <c r="AL26" s="47">
        <v>107</v>
      </c>
      <c r="AM26" s="47">
        <v>125</v>
      </c>
      <c r="AN26" s="48">
        <f t="shared" si="16"/>
        <v>232</v>
      </c>
      <c r="AO26" s="48">
        <v>6</v>
      </c>
      <c r="AP26" s="47">
        <f t="shared" si="17"/>
        <v>190</v>
      </c>
      <c r="AQ26" s="47">
        <f t="shared" si="17"/>
        <v>203</v>
      </c>
      <c r="AR26" s="48">
        <f t="shared" si="4"/>
        <v>393</v>
      </c>
      <c r="AS26" s="48">
        <f t="shared" si="18"/>
        <v>10</v>
      </c>
      <c r="AT26" s="48">
        <v>39</v>
      </c>
      <c r="AU26" s="47">
        <v>15</v>
      </c>
      <c r="AV26" s="47">
        <v>3</v>
      </c>
      <c r="AW26" s="48">
        <f t="shared" si="19"/>
        <v>18</v>
      </c>
      <c r="AX26" s="47">
        <v>107</v>
      </c>
      <c r="AY26" s="47">
        <v>125</v>
      </c>
      <c r="AZ26" s="48">
        <f t="shared" si="5"/>
        <v>232</v>
      </c>
      <c r="BA26" s="52">
        <f t="shared" si="20"/>
        <v>232</v>
      </c>
      <c r="BB26" s="47">
        <v>2</v>
      </c>
      <c r="BC26" s="47">
        <v>0</v>
      </c>
      <c r="BD26" s="48">
        <f t="shared" si="21"/>
        <v>2</v>
      </c>
      <c r="BE26" s="47">
        <v>21</v>
      </c>
      <c r="BF26" s="47">
        <v>5</v>
      </c>
      <c r="BG26" s="48">
        <f t="shared" si="6"/>
        <v>26</v>
      </c>
      <c r="BH26" s="47">
        <v>166</v>
      </c>
      <c r="BI26" s="47">
        <v>185</v>
      </c>
      <c r="BJ26" s="48">
        <f t="shared" si="22"/>
        <v>351</v>
      </c>
      <c r="BK26" s="52">
        <f t="shared" si="23"/>
        <v>351</v>
      </c>
    </row>
    <row r="27" spans="1:63" s="258" customFormat="1" ht="12.75" customHeight="1" x14ac:dyDescent="0.25">
      <c r="A27" s="254" t="s">
        <v>21</v>
      </c>
      <c r="B27" s="255">
        <v>23</v>
      </c>
      <c r="C27" s="255">
        <v>17</v>
      </c>
      <c r="D27" s="13">
        <f t="shared" si="0"/>
        <v>40</v>
      </c>
      <c r="E27" s="257">
        <f t="shared" si="1"/>
        <v>40</v>
      </c>
      <c r="F27" s="255">
        <v>22</v>
      </c>
      <c r="G27" s="255">
        <v>17</v>
      </c>
      <c r="H27" s="256">
        <f t="shared" si="7"/>
        <v>39</v>
      </c>
      <c r="I27" s="255">
        <v>1</v>
      </c>
      <c r="J27" s="255">
        <v>0</v>
      </c>
      <c r="K27" s="35">
        <f t="shared" si="8"/>
        <v>1</v>
      </c>
      <c r="L27" s="255">
        <v>1</v>
      </c>
      <c r="M27" s="255">
        <v>0</v>
      </c>
      <c r="N27" s="256">
        <f t="shared" si="9"/>
        <v>1</v>
      </c>
      <c r="O27" s="255">
        <v>23</v>
      </c>
      <c r="P27" s="255">
        <v>17</v>
      </c>
      <c r="Q27" s="256">
        <f t="shared" si="2"/>
        <v>40</v>
      </c>
      <c r="R27" s="256">
        <v>23</v>
      </c>
      <c r="S27" s="256">
        <v>17</v>
      </c>
      <c r="T27" s="256">
        <f t="shared" si="10"/>
        <v>40</v>
      </c>
      <c r="U27" s="255">
        <v>0</v>
      </c>
      <c r="V27" s="255">
        <v>0</v>
      </c>
      <c r="W27" s="256">
        <f t="shared" si="11"/>
        <v>0</v>
      </c>
      <c r="X27" s="35">
        <f t="shared" si="12"/>
        <v>40</v>
      </c>
      <c r="Y27" s="196">
        <f t="shared" si="3"/>
        <v>40</v>
      </c>
      <c r="Z27" s="259">
        <v>0</v>
      </c>
      <c r="AA27" s="259">
        <v>0</v>
      </c>
      <c r="AB27" s="259">
        <v>0</v>
      </c>
      <c r="AC27" s="260">
        <f t="shared" si="13"/>
        <v>0</v>
      </c>
      <c r="AD27" s="261">
        <v>0</v>
      </c>
      <c r="AE27" s="261">
        <v>0</v>
      </c>
      <c r="AF27" s="260">
        <f t="shared" si="14"/>
        <v>0</v>
      </c>
      <c r="AG27" s="260">
        <v>0</v>
      </c>
      <c r="AH27" s="261">
        <v>0</v>
      </c>
      <c r="AI27" s="261">
        <v>0</v>
      </c>
      <c r="AJ27" s="260">
        <f t="shared" si="15"/>
        <v>0</v>
      </c>
      <c r="AK27" s="260">
        <v>0</v>
      </c>
      <c r="AL27" s="261">
        <v>30</v>
      </c>
      <c r="AM27" s="261">
        <v>18</v>
      </c>
      <c r="AN27" s="260">
        <f t="shared" si="16"/>
        <v>48</v>
      </c>
      <c r="AO27" s="260">
        <v>2</v>
      </c>
      <c r="AP27" s="261">
        <f t="shared" si="17"/>
        <v>30</v>
      </c>
      <c r="AQ27" s="261">
        <f t="shared" si="17"/>
        <v>18</v>
      </c>
      <c r="AR27" s="260">
        <f t="shared" si="4"/>
        <v>48</v>
      </c>
      <c r="AS27" s="262">
        <f t="shared" si="18"/>
        <v>2</v>
      </c>
      <c r="AT27" s="262">
        <v>0</v>
      </c>
      <c r="AU27" s="261">
        <v>1</v>
      </c>
      <c r="AV27" s="261">
        <v>0</v>
      </c>
      <c r="AW27" s="260">
        <f t="shared" si="19"/>
        <v>1</v>
      </c>
      <c r="AX27" s="261">
        <v>30</v>
      </c>
      <c r="AY27" s="261">
        <v>18</v>
      </c>
      <c r="AZ27" s="260">
        <f t="shared" si="5"/>
        <v>48</v>
      </c>
      <c r="BA27" s="52">
        <f t="shared" si="20"/>
        <v>48</v>
      </c>
      <c r="BB27" s="261">
        <v>0</v>
      </c>
      <c r="BC27" s="261">
        <v>0</v>
      </c>
      <c r="BD27" s="260">
        <f t="shared" si="21"/>
        <v>0</v>
      </c>
      <c r="BE27" s="261">
        <v>5</v>
      </c>
      <c r="BF27" s="261">
        <v>2</v>
      </c>
      <c r="BG27" s="260">
        <f t="shared" si="6"/>
        <v>7</v>
      </c>
      <c r="BH27" s="261">
        <v>30</v>
      </c>
      <c r="BI27" s="261">
        <v>18</v>
      </c>
      <c r="BJ27" s="260">
        <f t="shared" si="22"/>
        <v>48</v>
      </c>
      <c r="BK27" s="260">
        <f t="shared" si="23"/>
        <v>48</v>
      </c>
    </row>
    <row r="28" spans="1:63" s="11" customFormat="1" ht="12.75" customHeight="1" x14ac:dyDescent="0.25">
      <c r="A28" s="3" t="s">
        <v>22</v>
      </c>
      <c r="B28" s="10">
        <v>131</v>
      </c>
      <c r="C28" s="10">
        <v>115</v>
      </c>
      <c r="D28" s="13">
        <f t="shared" si="0"/>
        <v>246</v>
      </c>
      <c r="E28" s="12">
        <f t="shared" si="1"/>
        <v>246</v>
      </c>
      <c r="F28" s="10">
        <v>120</v>
      </c>
      <c r="G28" s="10">
        <v>113</v>
      </c>
      <c r="H28" s="13">
        <f>F28+G28</f>
        <v>233</v>
      </c>
      <c r="I28" s="10">
        <v>11</v>
      </c>
      <c r="J28" s="10">
        <v>2</v>
      </c>
      <c r="K28" s="35">
        <f t="shared" si="8"/>
        <v>13</v>
      </c>
      <c r="L28" s="10">
        <v>6</v>
      </c>
      <c r="M28" s="10">
        <v>1</v>
      </c>
      <c r="N28" s="13">
        <f t="shared" si="9"/>
        <v>7</v>
      </c>
      <c r="O28" s="10">
        <v>37</v>
      </c>
      <c r="P28" s="10">
        <v>40</v>
      </c>
      <c r="Q28" s="13">
        <f t="shared" si="2"/>
        <v>77</v>
      </c>
      <c r="R28" s="13">
        <v>131</v>
      </c>
      <c r="S28" s="13">
        <v>115</v>
      </c>
      <c r="T28" s="13">
        <f t="shared" si="10"/>
        <v>246</v>
      </c>
      <c r="U28" s="10">
        <v>0</v>
      </c>
      <c r="V28" s="10">
        <v>0</v>
      </c>
      <c r="W28" s="13">
        <f t="shared" si="11"/>
        <v>0</v>
      </c>
      <c r="X28" s="35">
        <f t="shared" si="12"/>
        <v>246</v>
      </c>
      <c r="Y28" s="196">
        <f t="shared" si="3"/>
        <v>246</v>
      </c>
      <c r="Z28" s="37">
        <v>105</v>
      </c>
      <c r="AA28" s="37">
        <v>42</v>
      </c>
      <c r="AB28" s="37">
        <v>53</v>
      </c>
      <c r="AC28" s="48">
        <f t="shared" si="13"/>
        <v>95</v>
      </c>
      <c r="AD28" s="47">
        <v>43</v>
      </c>
      <c r="AE28" s="47">
        <v>53</v>
      </c>
      <c r="AF28" s="48">
        <f t="shared" si="14"/>
        <v>96</v>
      </c>
      <c r="AG28" s="48">
        <v>3</v>
      </c>
      <c r="AH28" s="47">
        <v>53</v>
      </c>
      <c r="AI28" s="47">
        <v>35</v>
      </c>
      <c r="AJ28" s="48">
        <f t="shared" si="15"/>
        <v>88</v>
      </c>
      <c r="AK28" s="48">
        <v>3</v>
      </c>
      <c r="AL28" s="47">
        <v>40</v>
      </c>
      <c r="AM28" s="47">
        <v>38</v>
      </c>
      <c r="AN28" s="48">
        <f t="shared" si="16"/>
        <v>78</v>
      </c>
      <c r="AO28" s="48">
        <v>3</v>
      </c>
      <c r="AP28" s="47">
        <f t="shared" si="17"/>
        <v>136</v>
      </c>
      <c r="AQ28" s="47">
        <f t="shared" si="17"/>
        <v>126</v>
      </c>
      <c r="AR28" s="48">
        <f t="shared" si="4"/>
        <v>262</v>
      </c>
      <c r="AS28" s="48">
        <f t="shared" si="18"/>
        <v>9</v>
      </c>
      <c r="AT28" s="48">
        <v>95</v>
      </c>
      <c r="AU28" s="47">
        <v>4</v>
      </c>
      <c r="AV28" s="47">
        <v>1</v>
      </c>
      <c r="AW28" s="48">
        <f t="shared" si="19"/>
        <v>5</v>
      </c>
      <c r="AX28" s="47">
        <v>40</v>
      </c>
      <c r="AY28" s="47">
        <v>38</v>
      </c>
      <c r="AZ28" s="48">
        <f t="shared" si="5"/>
        <v>78</v>
      </c>
      <c r="BA28" s="52">
        <f t="shared" si="20"/>
        <v>78</v>
      </c>
      <c r="BB28" s="47">
        <v>3</v>
      </c>
      <c r="BC28" s="47">
        <v>6</v>
      </c>
      <c r="BD28" s="48">
        <f t="shared" si="21"/>
        <v>9</v>
      </c>
      <c r="BE28" s="47">
        <v>5</v>
      </c>
      <c r="BF28" s="47">
        <v>8</v>
      </c>
      <c r="BG28" s="48">
        <f t="shared" si="6"/>
        <v>13</v>
      </c>
      <c r="BH28" s="47">
        <v>93</v>
      </c>
      <c r="BI28" s="47">
        <v>73</v>
      </c>
      <c r="BJ28" s="48">
        <f t="shared" si="22"/>
        <v>166</v>
      </c>
      <c r="BK28" s="35">
        <f t="shared" si="23"/>
        <v>166</v>
      </c>
    </row>
    <row r="29" spans="1:63" s="125" customFormat="1" ht="12.75" customHeight="1" x14ac:dyDescent="0.25">
      <c r="A29" s="123" t="s">
        <v>23</v>
      </c>
      <c r="B29" s="126">
        <v>0</v>
      </c>
      <c r="C29" s="126">
        <v>0</v>
      </c>
      <c r="D29" s="13">
        <f t="shared" si="0"/>
        <v>0</v>
      </c>
      <c r="E29" s="127">
        <f t="shared" si="1"/>
        <v>0</v>
      </c>
      <c r="F29" s="126">
        <v>0</v>
      </c>
      <c r="G29" s="126">
        <v>0</v>
      </c>
      <c r="H29" s="124">
        <f t="shared" si="7"/>
        <v>0</v>
      </c>
      <c r="I29" s="126">
        <v>0</v>
      </c>
      <c r="J29" s="126">
        <v>0</v>
      </c>
      <c r="K29" s="35">
        <f t="shared" si="8"/>
        <v>0</v>
      </c>
      <c r="L29" s="126">
        <v>0</v>
      </c>
      <c r="M29" s="126">
        <v>0</v>
      </c>
      <c r="N29" s="124">
        <f t="shared" si="9"/>
        <v>0</v>
      </c>
      <c r="O29" s="126">
        <v>0</v>
      </c>
      <c r="P29" s="126">
        <v>0</v>
      </c>
      <c r="Q29" s="124">
        <f t="shared" si="2"/>
        <v>0</v>
      </c>
      <c r="R29" s="124">
        <v>0</v>
      </c>
      <c r="S29" s="124">
        <v>0</v>
      </c>
      <c r="T29" s="124">
        <f t="shared" si="10"/>
        <v>0</v>
      </c>
      <c r="U29" s="126">
        <v>0</v>
      </c>
      <c r="V29" s="126">
        <v>0</v>
      </c>
      <c r="W29" s="124">
        <f t="shared" si="11"/>
        <v>0</v>
      </c>
      <c r="X29" s="35">
        <f t="shared" si="12"/>
        <v>0</v>
      </c>
      <c r="Y29" s="196">
        <f t="shared" si="3"/>
        <v>0</v>
      </c>
      <c r="Z29" s="38">
        <v>0</v>
      </c>
      <c r="AA29" s="38">
        <v>0</v>
      </c>
      <c r="AB29" s="38">
        <v>0</v>
      </c>
      <c r="AC29" s="50">
        <f t="shared" si="13"/>
        <v>0</v>
      </c>
      <c r="AD29" s="49">
        <v>0</v>
      </c>
      <c r="AE29" s="49">
        <v>0</v>
      </c>
      <c r="AF29" s="50">
        <f t="shared" si="14"/>
        <v>0</v>
      </c>
      <c r="AG29" s="50">
        <v>0</v>
      </c>
      <c r="AH29" s="49">
        <v>0</v>
      </c>
      <c r="AI29" s="49">
        <v>0</v>
      </c>
      <c r="AJ29" s="50">
        <f t="shared" si="15"/>
        <v>0</v>
      </c>
      <c r="AK29" s="50">
        <v>0</v>
      </c>
      <c r="AL29" s="49">
        <v>0</v>
      </c>
      <c r="AM29" s="49">
        <v>0</v>
      </c>
      <c r="AN29" s="50">
        <f t="shared" si="16"/>
        <v>0</v>
      </c>
      <c r="AO29" s="50">
        <v>0</v>
      </c>
      <c r="AP29" s="49">
        <f t="shared" si="17"/>
        <v>0</v>
      </c>
      <c r="AQ29" s="49">
        <f t="shared" si="17"/>
        <v>0</v>
      </c>
      <c r="AR29" s="50">
        <f t="shared" si="4"/>
        <v>0</v>
      </c>
      <c r="AS29" s="48">
        <f t="shared" si="18"/>
        <v>0</v>
      </c>
      <c r="AT29" s="48">
        <v>0</v>
      </c>
      <c r="AU29" s="49">
        <v>0</v>
      </c>
      <c r="AV29" s="49">
        <v>0</v>
      </c>
      <c r="AW29" s="50">
        <f t="shared" si="19"/>
        <v>0</v>
      </c>
      <c r="AX29" s="49">
        <v>0</v>
      </c>
      <c r="AY29" s="49">
        <v>0</v>
      </c>
      <c r="AZ29" s="50">
        <f t="shared" si="5"/>
        <v>0</v>
      </c>
      <c r="BA29" s="52">
        <f t="shared" si="20"/>
        <v>0</v>
      </c>
      <c r="BB29" s="49">
        <v>0</v>
      </c>
      <c r="BC29" s="49">
        <v>0</v>
      </c>
      <c r="BD29" s="50">
        <f t="shared" si="21"/>
        <v>0</v>
      </c>
      <c r="BE29" s="49">
        <v>0</v>
      </c>
      <c r="BF29" s="49">
        <v>0</v>
      </c>
      <c r="BG29" s="50">
        <f t="shared" si="6"/>
        <v>0</v>
      </c>
      <c r="BH29" s="49">
        <v>0</v>
      </c>
      <c r="BI29" s="49">
        <v>0</v>
      </c>
      <c r="BJ29" s="50">
        <f t="shared" si="22"/>
        <v>0</v>
      </c>
      <c r="BK29" s="51">
        <f t="shared" si="23"/>
        <v>0</v>
      </c>
    </row>
    <row r="30" spans="1:63" s="11" customFormat="1" ht="12.75" customHeight="1" x14ac:dyDescent="0.25">
      <c r="A30" s="3" t="s">
        <v>24</v>
      </c>
      <c r="B30" s="10">
        <v>0</v>
      </c>
      <c r="C30" s="10">
        <v>0</v>
      </c>
      <c r="D30" s="13">
        <f t="shared" si="0"/>
        <v>0</v>
      </c>
      <c r="E30" s="12">
        <f t="shared" si="1"/>
        <v>0</v>
      </c>
      <c r="F30" s="10">
        <v>0</v>
      </c>
      <c r="G30" s="10">
        <v>0</v>
      </c>
      <c r="H30" s="13">
        <f t="shared" si="7"/>
        <v>0</v>
      </c>
      <c r="I30" s="10">
        <v>0</v>
      </c>
      <c r="J30" s="10">
        <v>0</v>
      </c>
      <c r="K30" s="35">
        <f t="shared" si="8"/>
        <v>0</v>
      </c>
      <c r="L30" s="10">
        <v>0</v>
      </c>
      <c r="M30" s="10">
        <v>0</v>
      </c>
      <c r="N30" s="13">
        <f t="shared" si="9"/>
        <v>0</v>
      </c>
      <c r="O30" s="10">
        <v>0</v>
      </c>
      <c r="P30" s="10">
        <v>0</v>
      </c>
      <c r="Q30" s="13">
        <f t="shared" si="2"/>
        <v>0</v>
      </c>
      <c r="R30" s="13">
        <v>0</v>
      </c>
      <c r="S30" s="13">
        <v>0</v>
      </c>
      <c r="T30" s="13">
        <f t="shared" si="10"/>
        <v>0</v>
      </c>
      <c r="U30" s="10">
        <v>0</v>
      </c>
      <c r="V30" s="10">
        <v>0</v>
      </c>
      <c r="W30" s="13">
        <f t="shared" si="11"/>
        <v>0</v>
      </c>
      <c r="X30" s="35">
        <f t="shared" si="12"/>
        <v>0</v>
      </c>
      <c r="Y30" s="196">
        <f t="shared" si="3"/>
        <v>0</v>
      </c>
      <c r="Z30" s="37">
        <v>0</v>
      </c>
      <c r="AA30" s="37">
        <v>0</v>
      </c>
      <c r="AB30" s="37">
        <v>0</v>
      </c>
      <c r="AC30" s="48">
        <f t="shared" si="13"/>
        <v>0</v>
      </c>
      <c r="AD30" s="47">
        <v>0</v>
      </c>
      <c r="AE30" s="47">
        <v>0</v>
      </c>
      <c r="AF30" s="48">
        <f t="shared" si="14"/>
        <v>0</v>
      </c>
      <c r="AG30" s="48">
        <v>0</v>
      </c>
      <c r="AH30" s="47">
        <v>0</v>
      </c>
      <c r="AI30" s="47">
        <v>0</v>
      </c>
      <c r="AJ30" s="48">
        <f t="shared" si="15"/>
        <v>0</v>
      </c>
      <c r="AK30" s="48">
        <v>0</v>
      </c>
      <c r="AL30" s="47">
        <v>0</v>
      </c>
      <c r="AM30" s="47">
        <v>0</v>
      </c>
      <c r="AN30" s="48">
        <f t="shared" si="16"/>
        <v>0</v>
      </c>
      <c r="AO30" s="48">
        <v>0</v>
      </c>
      <c r="AP30" s="47">
        <f t="shared" si="17"/>
        <v>0</v>
      </c>
      <c r="AQ30" s="47">
        <f t="shared" si="17"/>
        <v>0</v>
      </c>
      <c r="AR30" s="48">
        <f t="shared" si="4"/>
        <v>0</v>
      </c>
      <c r="AS30" s="48">
        <f t="shared" si="18"/>
        <v>0</v>
      </c>
      <c r="AT30" s="48">
        <v>0</v>
      </c>
      <c r="AU30" s="47">
        <v>0</v>
      </c>
      <c r="AV30" s="47">
        <v>0</v>
      </c>
      <c r="AW30" s="48">
        <f t="shared" si="19"/>
        <v>0</v>
      </c>
      <c r="AX30" s="47">
        <v>0</v>
      </c>
      <c r="AY30" s="47">
        <v>0</v>
      </c>
      <c r="AZ30" s="48">
        <f t="shared" si="5"/>
        <v>0</v>
      </c>
      <c r="BA30" s="52">
        <f t="shared" si="20"/>
        <v>0</v>
      </c>
      <c r="BB30" s="47">
        <v>0</v>
      </c>
      <c r="BC30" s="47">
        <v>0</v>
      </c>
      <c r="BD30" s="48">
        <f t="shared" si="21"/>
        <v>0</v>
      </c>
      <c r="BE30" s="47">
        <v>0</v>
      </c>
      <c r="BF30" s="47">
        <v>0</v>
      </c>
      <c r="BG30" s="48">
        <f t="shared" si="6"/>
        <v>0</v>
      </c>
      <c r="BH30" s="47">
        <v>0</v>
      </c>
      <c r="BI30" s="47">
        <v>0</v>
      </c>
      <c r="BJ30" s="48">
        <f t="shared" si="22"/>
        <v>0</v>
      </c>
      <c r="BK30" s="52">
        <f t="shared" si="23"/>
        <v>0</v>
      </c>
    </row>
    <row r="31" spans="1:63" s="180" customFormat="1" ht="12.75" customHeight="1" x14ac:dyDescent="0.25">
      <c r="A31" s="176" t="s">
        <v>25</v>
      </c>
      <c r="B31" s="177">
        <v>0</v>
      </c>
      <c r="C31" s="177">
        <v>0</v>
      </c>
      <c r="D31" s="13">
        <f t="shared" si="0"/>
        <v>0</v>
      </c>
      <c r="E31" s="179">
        <f t="shared" si="1"/>
        <v>0</v>
      </c>
      <c r="F31" s="177">
        <v>0</v>
      </c>
      <c r="G31" s="177">
        <v>0</v>
      </c>
      <c r="H31" s="178">
        <f t="shared" si="7"/>
        <v>0</v>
      </c>
      <c r="I31" s="177">
        <v>0</v>
      </c>
      <c r="J31" s="177">
        <v>0</v>
      </c>
      <c r="K31" s="35">
        <f t="shared" si="8"/>
        <v>0</v>
      </c>
      <c r="L31" s="177">
        <v>0</v>
      </c>
      <c r="M31" s="177">
        <v>0</v>
      </c>
      <c r="N31" s="178">
        <f t="shared" si="9"/>
        <v>0</v>
      </c>
      <c r="O31" s="177">
        <v>0</v>
      </c>
      <c r="P31" s="177">
        <v>0</v>
      </c>
      <c r="Q31" s="178">
        <f t="shared" si="2"/>
        <v>0</v>
      </c>
      <c r="R31" s="178">
        <v>0</v>
      </c>
      <c r="S31" s="178">
        <v>0</v>
      </c>
      <c r="T31" s="178">
        <f t="shared" si="10"/>
        <v>0</v>
      </c>
      <c r="U31" s="177">
        <v>0</v>
      </c>
      <c r="V31" s="177">
        <v>0</v>
      </c>
      <c r="W31" s="178">
        <f t="shared" si="11"/>
        <v>0</v>
      </c>
      <c r="X31" s="35">
        <f t="shared" si="12"/>
        <v>0</v>
      </c>
      <c r="Y31" s="196">
        <f t="shared" si="3"/>
        <v>0</v>
      </c>
      <c r="Z31" s="38">
        <v>0</v>
      </c>
      <c r="AA31" s="38">
        <v>0</v>
      </c>
      <c r="AB31" s="38">
        <v>0</v>
      </c>
      <c r="AC31" s="50">
        <f t="shared" si="13"/>
        <v>0</v>
      </c>
      <c r="AD31" s="49">
        <v>0</v>
      </c>
      <c r="AE31" s="49">
        <v>0</v>
      </c>
      <c r="AF31" s="50">
        <f t="shared" si="14"/>
        <v>0</v>
      </c>
      <c r="AG31" s="50">
        <v>0</v>
      </c>
      <c r="AH31" s="49">
        <v>0</v>
      </c>
      <c r="AI31" s="49">
        <v>0</v>
      </c>
      <c r="AJ31" s="50">
        <f t="shared" si="15"/>
        <v>0</v>
      </c>
      <c r="AK31" s="50">
        <v>0</v>
      </c>
      <c r="AL31" s="49">
        <v>0</v>
      </c>
      <c r="AM31" s="49">
        <v>0</v>
      </c>
      <c r="AN31" s="50">
        <f t="shared" si="16"/>
        <v>0</v>
      </c>
      <c r="AO31" s="50">
        <v>0</v>
      </c>
      <c r="AP31" s="49">
        <f t="shared" si="17"/>
        <v>0</v>
      </c>
      <c r="AQ31" s="49">
        <f t="shared" si="17"/>
        <v>0</v>
      </c>
      <c r="AR31" s="50">
        <f t="shared" si="4"/>
        <v>0</v>
      </c>
      <c r="AS31" s="48">
        <f t="shared" si="18"/>
        <v>0</v>
      </c>
      <c r="AT31" s="48">
        <v>0</v>
      </c>
      <c r="AU31" s="49">
        <v>0</v>
      </c>
      <c r="AV31" s="49">
        <v>0</v>
      </c>
      <c r="AW31" s="50">
        <f t="shared" si="19"/>
        <v>0</v>
      </c>
      <c r="AX31" s="49">
        <v>0</v>
      </c>
      <c r="AY31" s="49">
        <v>0</v>
      </c>
      <c r="AZ31" s="50">
        <f t="shared" si="5"/>
        <v>0</v>
      </c>
      <c r="BA31" s="52">
        <f t="shared" si="20"/>
        <v>0</v>
      </c>
      <c r="BB31" s="49">
        <v>0</v>
      </c>
      <c r="BC31" s="49">
        <v>0</v>
      </c>
      <c r="BD31" s="50">
        <f t="shared" si="21"/>
        <v>0</v>
      </c>
      <c r="BE31" s="49">
        <v>0</v>
      </c>
      <c r="BF31" s="49">
        <v>0</v>
      </c>
      <c r="BG31" s="50">
        <f t="shared" si="6"/>
        <v>0</v>
      </c>
      <c r="BH31" s="49">
        <v>0</v>
      </c>
      <c r="BI31" s="49">
        <v>0</v>
      </c>
      <c r="BJ31" s="50">
        <f t="shared" si="22"/>
        <v>0</v>
      </c>
      <c r="BK31" s="51">
        <f>AJ31+AN31</f>
        <v>0</v>
      </c>
    </row>
    <row r="32" spans="1:63" s="11" customFormat="1" ht="12.75" customHeight="1" x14ac:dyDescent="0.25">
      <c r="A32" s="3" t="s">
        <v>26</v>
      </c>
      <c r="B32" s="10">
        <v>0</v>
      </c>
      <c r="C32" s="10">
        <v>0</v>
      </c>
      <c r="D32" s="13">
        <f t="shared" si="0"/>
        <v>0</v>
      </c>
      <c r="E32" s="12">
        <f t="shared" si="1"/>
        <v>0</v>
      </c>
      <c r="F32" s="10">
        <v>0</v>
      </c>
      <c r="G32" s="10">
        <v>0</v>
      </c>
      <c r="H32" s="13">
        <f t="shared" si="7"/>
        <v>0</v>
      </c>
      <c r="I32" s="10">
        <v>0</v>
      </c>
      <c r="J32" s="10">
        <v>0</v>
      </c>
      <c r="K32" s="35">
        <f t="shared" si="8"/>
        <v>0</v>
      </c>
      <c r="L32" s="10">
        <v>0</v>
      </c>
      <c r="M32" s="10">
        <v>0</v>
      </c>
      <c r="N32" s="13">
        <f t="shared" si="9"/>
        <v>0</v>
      </c>
      <c r="O32" s="10">
        <v>0</v>
      </c>
      <c r="P32" s="10">
        <v>0</v>
      </c>
      <c r="Q32" s="13">
        <f t="shared" si="2"/>
        <v>0</v>
      </c>
      <c r="R32" s="13">
        <v>0</v>
      </c>
      <c r="S32" s="13">
        <v>0</v>
      </c>
      <c r="T32" s="13">
        <f t="shared" si="10"/>
        <v>0</v>
      </c>
      <c r="U32" s="10">
        <v>0</v>
      </c>
      <c r="V32" s="10">
        <v>0</v>
      </c>
      <c r="W32" s="13">
        <f t="shared" si="11"/>
        <v>0</v>
      </c>
      <c r="X32" s="35">
        <f t="shared" si="12"/>
        <v>0</v>
      </c>
      <c r="Y32" s="196">
        <f t="shared" si="3"/>
        <v>0</v>
      </c>
      <c r="Z32" s="38">
        <v>0</v>
      </c>
      <c r="AA32" s="38">
        <v>0</v>
      </c>
      <c r="AB32" s="38">
        <v>0</v>
      </c>
      <c r="AC32" s="50">
        <f t="shared" si="13"/>
        <v>0</v>
      </c>
      <c r="AD32" s="49">
        <v>0</v>
      </c>
      <c r="AE32" s="49">
        <v>0</v>
      </c>
      <c r="AF32" s="50">
        <f t="shared" si="14"/>
        <v>0</v>
      </c>
      <c r="AG32" s="50">
        <v>0</v>
      </c>
      <c r="AH32" s="49">
        <v>0</v>
      </c>
      <c r="AI32" s="49">
        <v>0</v>
      </c>
      <c r="AJ32" s="50">
        <f t="shared" si="15"/>
        <v>0</v>
      </c>
      <c r="AK32" s="50">
        <v>0</v>
      </c>
      <c r="AL32" s="49">
        <v>0</v>
      </c>
      <c r="AM32" s="49">
        <v>0</v>
      </c>
      <c r="AN32" s="50">
        <f t="shared" si="16"/>
        <v>0</v>
      </c>
      <c r="AO32" s="50">
        <v>0</v>
      </c>
      <c r="AP32" s="49">
        <f t="shared" si="17"/>
        <v>0</v>
      </c>
      <c r="AQ32" s="49">
        <f t="shared" si="17"/>
        <v>0</v>
      </c>
      <c r="AR32" s="50">
        <f t="shared" si="4"/>
        <v>0</v>
      </c>
      <c r="AS32" s="48">
        <f t="shared" si="18"/>
        <v>0</v>
      </c>
      <c r="AT32" s="48">
        <v>0</v>
      </c>
      <c r="AU32" s="49">
        <v>0</v>
      </c>
      <c r="AV32" s="49">
        <v>0</v>
      </c>
      <c r="AW32" s="50">
        <f t="shared" si="19"/>
        <v>0</v>
      </c>
      <c r="AX32" s="49">
        <v>0</v>
      </c>
      <c r="AY32" s="49">
        <v>0</v>
      </c>
      <c r="AZ32" s="50">
        <f t="shared" si="5"/>
        <v>0</v>
      </c>
      <c r="BA32" s="52">
        <f t="shared" si="20"/>
        <v>0</v>
      </c>
      <c r="BB32" s="49">
        <v>0</v>
      </c>
      <c r="BC32" s="49">
        <v>0</v>
      </c>
      <c r="BD32" s="50">
        <f t="shared" si="21"/>
        <v>0</v>
      </c>
      <c r="BE32" s="49">
        <v>0</v>
      </c>
      <c r="BF32" s="49">
        <v>0</v>
      </c>
      <c r="BG32" s="50">
        <f>BE32+BF32</f>
        <v>0</v>
      </c>
      <c r="BH32" s="49">
        <v>0</v>
      </c>
      <c r="BI32" s="49">
        <v>0</v>
      </c>
      <c r="BJ32" s="50">
        <f t="shared" si="22"/>
        <v>0</v>
      </c>
      <c r="BK32" s="51">
        <f t="shared" si="23"/>
        <v>0</v>
      </c>
    </row>
    <row r="33" spans="1:63" s="11" customFormat="1" ht="12.75" customHeight="1" x14ac:dyDescent="0.25">
      <c r="A33" s="3" t="s">
        <v>27</v>
      </c>
      <c r="B33" s="10">
        <v>0</v>
      </c>
      <c r="C33" s="10">
        <v>0</v>
      </c>
      <c r="D33" s="13">
        <f t="shared" si="0"/>
        <v>0</v>
      </c>
      <c r="E33" s="12">
        <f t="shared" si="1"/>
        <v>0</v>
      </c>
      <c r="F33" s="10">
        <v>0</v>
      </c>
      <c r="G33" s="10">
        <v>0</v>
      </c>
      <c r="H33" s="13">
        <f t="shared" si="7"/>
        <v>0</v>
      </c>
      <c r="I33" s="10">
        <v>0</v>
      </c>
      <c r="J33" s="10">
        <v>0</v>
      </c>
      <c r="K33" s="35">
        <f t="shared" si="8"/>
        <v>0</v>
      </c>
      <c r="L33" s="10">
        <v>0</v>
      </c>
      <c r="M33" s="10">
        <v>0</v>
      </c>
      <c r="N33" s="13">
        <f t="shared" si="9"/>
        <v>0</v>
      </c>
      <c r="O33" s="10">
        <v>0</v>
      </c>
      <c r="P33" s="10">
        <v>0</v>
      </c>
      <c r="Q33" s="13">
        <f t="shared" si="2"/>
        <v>0</v>
      </c>
      <c r="R33" s="13">
        <v>0</v>
      </c>
      <c r="S33" s="13">
        <v>0</v>
      </c>
      <c r="T33" s="13">
        <f t="shared" si="10"/>
        <v>0</v>
      </c>
      <c r="U33" s="10">
        <v>0</v>
      </c>
      <c r="V33" s="10">
        <v>0</v>
      </c>
      <c r="W33" s="13">
        <f t="shared" si="11"/>
        <v>0</v>
      </c>
      <c r="X33" s="35">
        <f t="shared" si="12"/>
        <v>0</v>
      </c>
      <c r="Y33" s="196">
        <f t="shared" si="3"/>
        <v>0</v>
      </c>
      <c r="Z33" s="38">
        <v>0</v>
      </c>
      <c r="AA33" s="38">
        <v>0</v>
      </c>
      <c r="AB33" s="38">
        <v>0</v>
      </c>
      <c r="AC33" s="50">
        <f t="shared" si="13"/>
        <v>0</v>
      </c>
      <c r="AD33" s="49">
        <v>0</v>
      </c>
      <c r="AE33" s="49">
        <v>0</v>
      </c>
      <c r="AF33" s="50">
        <f t="shared" si="14"/>
        <v>0</v>
      </c>
      <c r="AG33" s="50">
        <v>0</v>
      </c>
      <c r="AH33" s="49">
        <v>0</v>
      </c>
      <c r="AI33" s="49">
        <v>0</v>
      </c>
      <c r="AJ33" s="50">
        <f t="shared" si="15"/>
        <v>0</v>
      </c>
      <c r="AK33" s="50">
        <v>0</v>
      </c>
      <c r="AL33" s="49">
        <v>0</v>
      </c>
      <c r="AM33" s="49">
        <v>0</v>
      </c>
      <c r="AN33" s="50">
        <f t="shared" si="16"/>
        <v>0</v>
      </c>
      <c r="AO33" s="50">
        <v>0</v>
      </c>
      <c r="AP33" s="49">
        <f t="shared" si="17"/>
        <v>0</v>
      </c>
      <c r="AQ33" s="49">
        <f t="shared" si="17"/>
        <v>0</v>
      </c>
      <c r="AR33" s="50">
        <f t="shared" si="4"/>
        <v>0</v>
      </c>
      <c r="AS33" s="48">
        <f t="shared" si="18"/>
        <v>0</v>
      </c>
      <c r="AT33" s="48">
        <v>0</v>
      </c>
      <c r="AU33" s="49">
        <v>0</v>
      </c>
      <c r="AV33" s="49">
        <v>0</v>
      </c>
      <c r="AW33" s="50">
        <f t="shared" si="19"/>
        <v>0</v>
      </c>
      <c r="AX33" s="49">
        <v>0</v>
      </c>
      <c r="AY33" s="49">
        <v>0</v>
      </c>
      <c r="AZ33" s="50">
        <f t="shared" si="5"/>
        <v>0</v>
      </c>
      <c r="BA33" s="52">
        <f t="shared" si="20"/>
        <v>0</v>
      </c>
      <c r="BB33" s="49">
        <v>0</v>
      </c>
      <c r="BC33" s="49">
        <v>0</v>
      </c>
      <c r="BD33" s="50">
        <f t="shared" si="21"/>
        <v>0</v>
      </c>
      <c r="BE33" s="49">
        <v>0</v>
      </c>
      <c r="BF33" s="49">
        <v>0</v>
      </c>
      <c r="BG33" s="50">
        <f t="shared" si="6"/>
        <v>0</v>
      </c>
      <c r="BH33" s="49">
        <v>0</v>
      </c>
      <c r="BI33" s="49">
        <v>0</v>
      </c>
      <c r="BJ33" s="50">
        <f t="shared" si="22"/>
        <v>0</v>
      </c>
      <c r="BK33" s="51">
        <f t="shared" si="23"/>
        <v>0</v>
      </c>
    </row>
    <row r="34" spans="1:63" s="106" customFormat="1" ht="12.75" customHeight="1" x14ac:dyDescent="0.25">
      <c r="A34" s="98" t="s">
        <v>28</v>
      </c>
      <c r="B34" s="103">
        <v>0</v>
      </c>
      <c r="C34" s="103">
        <v>0</v>
      </c>
      <c r="D34" s="13">
        <f t="shared" si="0"/>
        <v>0</v>
      </c>
      <c r="E34" s="105">
        <f t="shared" si="1"/>
        <v>0</v>
      </c>
      <c r="F34" s="103">
        <v>0</v>
      </c>
      <c r="G34" s="103">
        <v>0</v>
      </c>
      <c r="H34" s="104">
        <f t="shared" si="7"/>
        <v>0</v>
      </c>
      <c r="I34" s="103">
        <v>0</v>
      </c>
      <c r="J34" s="103">
        <v>0</v>
      </c>
      <c r="K34" s="35">
        <f t="shared" si="8"/>
        <v>0</v>
      </c>
      <c r="L34" s="103">
        <v>0</v>
      </c>
      <c r="M34" s="103">
        <v>0</v>
      </c>
      <c r="N34" s="104">
        <f t="shared" si="9"/>
        <v>0</v>
      </c>
      <c r="O34" s="103">
        <v>0</v>
      </c>
      <c r="P34" s="103">
        <v>0</v>
      </c>
      <c r="Q34" s="104">
        <f t="shared" si="2"/>
        <v>0</v>
      </c>
      <c r="R34" s="104">
        <v>0</v>
      </c>
      <c r="S34" s="104">
        <v>0</v>
      </c>
      <c r="T34" s="104">
        <f t="shared" si="10"/>
        <v>0</v>
      </c>
      <c r="U34" s="103">
        <v>0</v>
      </c>
      <c r="V34" s="103">
        <v>0</v>
      </c>
      <c r="W34" s="104">
        <f t="shared" si="11"/>
        <v>0</v>
      </c>
      <c r="X34" s="35">
        <f t="shared" si="12"/>
        <v>0</v>
      </c>
      <c r="Y34" s="196">
        <f t="shared" si="3"/>
        <v>0</v>
      </c>
      <c r="Z34" s="99">
        <v>0</v>
      </c>
      <c r="AA34" s="99">
        <v>0</v>
      </c>
      <c r="AB34" s="99">
        <v>0</v>
      </c>
      <c r="AC34" s="100">
        <f t="shared" si="13"/>
        <v>0</v>
      </c>
      <c r="AD34" s="101">
        <v>0</v>
      </c>
      <c r="AE34" s="101">
        <v>0</v>
      </c>
      <c r="AF34" s="100">
        <f t="shared" si="14"/>
        <v>0</v>
      </c>
      <c r="AG34" s="100">
        <v>0</v>
      </c>
      <c r="AH34" s="101">
        <v>0</v>
      </c>
      <c r="AI34" s="101">
        <v>0</v>
      </c>
      <c r="AJ34" s="100">
        <f t="shared" si="15"/>
        <v>0</v>
      </c>
      <c r="AK34" s="100">
        <v>0</v>
      </c>
      <c r="AL34" s="101">
        <v>0</v>
      </c>
      <c r="AM34" s="101">
        <v>0</v>
      </c>
      <c r="AN34" s="100">
        <f t="shared" si="16"/>
        <v>0</v>
      </c>
      <c r="AO34" s="100">
        <v>0</v>
      </c>
      <c r="AP34" s="101">
        <f t="shared" si="17"/>
        <v>0</v>
      </c>
      <c r="AQ34" s="101">
        <f t="shared" si="17"/>
        <v>0</v>
      </c>
      <c r="AR34" s="100">
        <f t="shared" si="4"/>
        <v>0</v>
      </c>
      <c r="AS34" s="102">
        <f t="shared" si="18"/>
        <v>0</v>
      </c>
      <c r="AT34" s="102">
        <v>0</v>
      </c>
      <c r="AU34" s="101">
        <v>0</v>
      </c>
      <c r="AV34" s="101">
        <v>0</v>
      </c>
      <c r="AW34" s="100">
        <f t="shared" si="19"/>
        <v>0</v>
      </c>
      <c r="AX34" s="101">
        <v>0</v>
      </c>
      <c r="AY34" s="101">
        <v>0</v>
      </c>
      <c r="AZ34" s="100">
        <f t="shared" si="5"/>
        <v>0</v>
      </c>
      <c r="BA34" s="52">
        <f t="shared" si="20"/>
        <v>0</v>
      </c>
      <c r="BB34" s="101">
        <v>0</v>
      </c>
      <c r="BC34" s="101">
        <v>0</v>
      </c>
      <c r="BD34" s="100">
        <f t="shared" si="21"/>
        <v>0</v>
      </c>
      <c r="BE34" s="101">
        <v>0</v>
      </c>
      <c r="BF34" s="101">
        <v>0</v>
      </c>
      <c r="BG34" s="100">
        <f t="shared" si="6"/>
        <v>0</v>
      </c>
      <c r="BH34" s="101">
        <v>0</v>
      </c>
      <c r="BI34" s="101">
        <v>0</v>
      </c>
      <c r="BJ34" s="100">
        <v>0</v>
      </c>
      <c r="BK34" s="100">
        <f t="shared" si="23"/>
        <v>0</v>
      </c>
    </row>
    <row r="35" spans="1:63" s="223" customFormat="1" ht="12.75" customHeight="1" x14ac:dyDescent="0.25">
      <c r="A35" s="219" t="s">
        <v>29</v>
      </c>
      <c r="B35" s="220">
        <v>0</v>
      </c>
      <c r="C35" s="220">
        <v>0</v>
      </c>
      <c r="D35" s="13">
        <f t="shared" si="0"/>
        <v>0</v>
      </c>
      <c r="E35" s="222">
        <f t="shared" si="1"/>
        <v>0</v>
      </c>
      <c r="F35" s="220">
        <v>0</v>
      </c>
      <c r="G35" s="220">
        <v>0</v>
      </c>
      <c r="H35" s="221">
        <f t="shared" si="7"/>
        <v>0</v>
      </c>
      <c r="I35" s="220">
        <v>0</v>
      </c>
      <c r="J35" s="220">
        <v>0</v>
      </c>
      <c r="K35" s="35">
        <f t="shared" si="8"/>
        <v>0</v>
      </c>
      <c r="L35" s="220">
        <v>0</v>
      </c>
      <c r="M35" s="220">
        <v>0</v>
      </c>
      <c r="N35" s="221">
        <f t="shared" si="9"/>
        <v>0</v>
      </c>
      <c r="O35" s="220">
        <v>0</v>
      </c>
      <c r="P35" s="220">
        <v>0</v>
      </c>
      <c r="Q35" s="221">
        <f t="shared" si="2"/>
        <v>0</v>
      </c>
      <c r="R35" s="221">
        <v>0</v>
      </c>
      <c r="S35" s="221">
        <v>0</v>
      </c>
      <c r="T35" s="221">
        <f t="shared" si="10"/>
        <v>0</v>
      </c>
      <c r="U35" s="220">
        <v>0</v>
      </c>
      <c r="V35" s="220">
        <v>0</v>
      </c>
      <c r="W35" s="221">
        <f t="shared" si="11"/>
        <v>0</v>
      </c>
      <c r="X35" s="35">
        <f t="shared" si="12"/>
        <v>0</v>
      </c>
      <c r="Y35" s="196">
        <f t="shared" si="3"/>
        <v>0</v>
      </c>
      <c r="Z35" s="224">
        <v>0</v>
      </c>
      <c r="AA35" s="224">
        <v>0</v>
      </c>
      <c r="AB35" s="224">
        <v>0</v>
      </c>
      <c r="AC35" s="225">
        <f t="shared" si="13"/>
        <v>0</v>
      </c>
      <c r="AD35" s="226">
        <v>0</v>
      </c>
      <c r="AE35" s="226">
        <v>0</v>
      </c>
      <c r="AF35" s="225">
        <f t="shared" si="14"/>
        <v>0</v>
      </c>
      <c r="AG35" s="225">
        <v>0</v>
      </c>
      <c r="AH35" s="226">
        <v>0</v>
      </c>
      <c r="AI35" s="226">
        <v>0</v>
      </c>
      <c r="AJ35" s="225">
        <f t="shared" si="15"/>
        <v>0</v>
      </c>
      <c r="AK35" s="225">
        <v>0</v>
      </c>
      <c r="AL35" s="226">
        <v>0</v>
      </c>
      <c r="AM35" s="226">
        <v>0</v>
      </c>
      <c r="AN35" s="225">
        <f t="shared" si="16"/>
        <v>0</v>
      </c>
      <c r="AO35" s="225">
        <v>0</v>
      </c>
      <c r="AP35" s="226">
        <f t="shared" si="17"/>
        <v>0</v>
      </c>
      <c r="AQ35" s="226">
        <f t="shared" si="17"/>
        <v>0</v>
      </c>
      <c r="AR35" s="225">
        <f t="shared" si="4"/>
        <v>0</v>
      </c>
      <c r="AS35" s="227">
        <f t="shared" si="18"/>
        <v>0</v>
      </c>
      <c r="AT35" s="227">
        <v>0</v>
      </c>
      <c r="AU35" s="226">
        <v>0</v>
      </c>
      <c r="AV35" s="226">
        <v>0</v>
      </c>
      <c r="AW35" s="225">
        <f t="shared" si="19"/>
        <v>0</v>
      </c>
      <c r="AX35" s="226">
        <v>0</v>
      </c>
      <c r="AY35" s="226">
        <v>0</v>
      </c>
      <c r="AZ35" s="225">
        <f t="shared" si="5"/>
        <v>0</v>
      </c>
      <c r="BA35" s="52">
        <f t="shared" si="20"/>
        <v>0</v>
      </c>
      <c r="BB35" s="226">
        <v>0</v>
      </c>
      <c r="BC35" s="226">
        <v>0</v>
      </c>
      <c r="BD35" s="225">
        <f t="shared" si="21"/>
        <v>0</v>
      </c>
      <c r="BE35" s="226">
        <v>0</v>
      </c>
      <c r="BF35" s="226">
        <v>0</v>
      </c>
      <c r="BG35" s="225">
        <f t="shared" si="6"/>
        <v>0</v>
      </c>
      <c r="BH35" s="226">
        <v>0</v>
      </c>
      <c r="BI35" s="226">
        <v>0</v>
      </c>
      <c r="BJ35" s="225">
        <f t="shared" si="22"/>
        <v>0</v>
      </c>
      <c r="BK35" s="225">
        <f t="shared" si="23"/>
        <v>0</v>
      </c>
    </row>
    <row r="36" spans="1:63" s="294" customFormat="1" ht="12.75" customHeight="1" x14ac:dyDescent="0.25">
      <c r="A36" s="290" t="s">
        <v>30</v>
      </c>
      <c r="B36" s="291">
        <v>40</v>
      </c>
      <c r="C36" s="291">
        <v>49</v>
      </c>
      <c r="D36" s="13">
        <f t="shared" si="0"/>
        <v>89</v>
      </c>
      <c r="E36" s="293">
        <f t="shared" si="1"/>
        <v>89</v>
      </c>
      <c r="F36" s="291">
        <v>33</v>
      </c>
      <c r="G36" s="291">
        <v>49</v>
      </c>
      <c r="H36" s="292">
        <f t="shared" si="7"/>
        <v>82</v>
      </c>
      <c r="I36" s="291">
        <v>7</v>
      </c>
      <c r="J36" s="291">
        <v>0</v>
      </c>
      <c r="K36" s="35">
        <f t="shared" si="8"/>
        <v>7</v>
      </c>
      <c r="L36" s="291">
        <v>7</v>
      </c>
      <c r="M36" s="291">
        <v>0</v>
      </c>
      <c r="N36" s="292">
        <f t="shared" si="9"/>
        <v>7</v>
      </c>
      <c r="O36" s="291">
        <v>40</v>
      </c>
      <c r="P36" s="291">
        <v>49</v>
      </c>
      <c r="Q36" s="292">
        <f t="shared" si="2"/>
        <v>89</v>
      </c>
      <c r="R36" s="292">
        <v>40</v>
      </c>
      <c r="S36" s="292">
        <v>49</v>
      </c>
      <c r="T36" s="292">
        <f t="shared" si="10"/>
        <v>89</v>
      </c>
      <c r="U36" s="291">
        <v>0</v>
      </c>
      <c r="V36" s="291">
        <v>0</v>
      </c>
      <c r="W36" s="292">
        <f t="shared" si="11"/>
        <v>0</v>
      </c>
      <c r="X36" s="35">
        <f t="shared" si="12"/>
        <v>89</v>
      </c>
      <c r="Y36" s="196">
        <f t="shared" si="3"/>
        <v>89</v>
      </c>
      <c r="Z36" s="295">
        <v>0</v>
      </c>
      <c r="AA36" s="295">
        <v>0</v>
      </c>
      <c r="AB36" s="295">
        <v>0</v>
      </c>
      <c r="AC36" s="296">
        <f t="shared" si="13"/>
        <v>0</v>
      </c>
      <c r="AD36" s="297">
        <v>0</v>
      </c>
      <c r="AE36" s="297">
        <v>0</v>
      </c>
      <c r="AF36" s="296">
        <f t="shared" si="14"/>
        <v>0</v>
      </c>
      <c r="AG36" s="296">
        <v>0</v>
      </c>
      <c r="AH36" s="297">
        <v>0</v>
      </c>
      <c r="AI36" s="297">
        <v>0</v>
      </c>
      <c r="AJ36" s="296">
        <f t="shared" si="15"/>
        <v>0</v>
      </c>
      <c r="AK36" s="296">
        <v>0</v>
      </c>
      <c r="AL36" s="297">
        <v>44</v>
      </c>
      <c r="AM36" s="297">
        <v>64</v>
      </c>
      <c r="AN36" s="296">
        <f t="shared" si="16"/>
        <v>108</v>
      </c>
      <c r="AO36" s="296">
        <v>4</v>
      </c>
      <c r="AP36" s="297">
        <f t="shared" si="17"/>
        <v>44</v>
      </c>
      <c r="AQ36" s="297">
        <f t="shared" si="17"/>
        <v>64</v>
      </c>
      <c r="AR36" s="296">
        <f t="shared" si="4"/>
        <v>108</v>
      </c>
      <c r="AS36" s="298">
        <f t="shared" si="18"/>
        <v>4</v>
      </c>
      <c r="AT36" s="298">
        <v>0</v>
      </c>
      <c r="AU36" s="297">
        <v>1</v>
      </c>
      <c r="AV36" s="297">
        <v>0</v>
      </c>
      <c r="AW36" s="296">
        <f t="shared" si="19"/>
        <v>1</v>
      </c>
      <c r="AX36" s="297">
        <v>44</v>
      </c>
      <c r="AY36" s="297">
        <v>64</v>
      </c>
      <c r="AZ36" s="296">
        <f t="shared" si="5"/>
        <v>108</v>
      </c>
      <c r="BA36" s="52">
        <f t="shared" si="20"/>
        <v>108</v>
      </c>
      <c r="BB36" s="297">
        <v>0</v>
      </c>
      <c r="BC36" s="297">
        <v>0</v>
      </c>
      <c r="BD36" s="296">
        <f t="shared" si="21"/>
        <v>0</v>
      </c>
      <c r="BE36" s="297">
        <v>9</v>
      </c>
      <c r="BF36" s="297">
        <v>6</v>
      </c>
      <c r="BG36" s="296">
        <f t="shared" si="6"/>
        <v>15</v>
      </c>
      <c r="BH36" s="297">
        <v>44</v>
      </c>
      <c r="BI36" s="297">
        <v>64</v>
      </c>
      <c r="BJ36" s="296">
        <f t="shared" si="22"/>
        <v>108</v>
      </c>
      <c r="BK36" s="296">
        <f t="shared" si="23"/>
        <v>108</v>
      </c>
    </row>
    <row r="37" spans="1:63" s="11" customFormat="1" ht="12.75" customHeight="1" x14ac:dyDescent="0.25">
      <c r="A37" s="3" t="s">
        <v>31</v>
      </c>
      <c r="B37" s="10">
        <v>25</v>
      </c>
      <c r="C37" s="10">
        <v>43</v>
      </c>
      <c r="D37" s="13">
        <f t="shared" si="0"/>
        <v>68</v>
      </c>
      <c r="E37" s="12">
        <f t="shared" si="1"/>
        <v>68</v>
      </c>
      <c r="F37" s="10">
        <v>17</v>
      </c>
      <c r="G37" s="10">
        <v>38</v>
      </c>
      <c r="H37" s="13">
        <f t="shared" si="7"/>
        <v>55</v>
      </c>
      <c r="I37" s="10">
        <v>8</v>
      </c>
      <c r="J37" s="10">
        <v>5</v>
      </c>
      <c r="K37" s="35">
        <f t="shared" si="8"/>
        <v>13</v>
      </c>
      <c r="L37" s="10">
        <v>7</v>
      </c>
      <c r="M37" s="10">
        <v>2</v>
      </c>
      <c r="N37" s="13">
        <f t="shared" si="9"/>
        <v>9</v>
      </c>
      <c r="O37" s="407">
        <v>24</v>
      </c>
      <c r="P37" s="407">
        <v>40</v>
      </c>
      <c r="Q37" s="60">
        <f t="shared" si="2"/>
        <v>64</v>
      </c>
      <c r="R37" s="13">
        <v>24</v>
      </c>
      <c r="S37" s="13">
        <v>41</v>
      </c>
      <c r="T37" s="13">
        <f t="shared" si="10"/>
        <v>65</v>
      </c>
      <c r="U37" s="10">
        <v>1</v>
      </c>
      <c r="V37" s="10">
        <v>2</v>
      </c>
      <c r="W37" s="13">
        <f t="shared" si="11"/>
        <v>3</v>
      </c>
      <c r="X37" s="35">
        <f t="shared" si="12"/>
        <v>68</v>
      </c>
      <c r="Y37" s="196">
        <f t="shared" si="3"/>
        <v>68</v>
      </c>
      <c r="Z37" s="38">
        <v>122</v>
      </c>
      <c r="AA37" s="38">
        <v>0</v>
      </c>
      <c r="AB37" s="38">
        <v>0</v>
      </c>
      <c r="AC37" s="69">
        <f t="shared" si="13"/>
        <v>0</v>
      </c>
      <c r="AD37" s="49">
        <v>0</v>
      </c>
      <c r="AE37" s="49">
        <v>0</v>
      </c>
      <c r="AF37" s="50">
        <f t="shared" si="14"/>
        <v>0</v>
      </c>
      <c r="AG37" s="50">
        <v>0</v>
      </c>
      <c r="AH37" s="49">
        <v>0</v>
      </c>
      <c r="AI37" s="49">
        <v>0</v>
      </c>
      <c r="AJ37" s="50">
        <f t="shared" si="15"/>
        <v>0</v>
      </c>
      <c r="AK37" s="50">
        <v>0</v>
      </c>
      <c r="AL37" s="49">
        <v>40</v>
      </c>
      <c r="AM37" s="49">
        <v>50</v>
      </c>
      <c r="AN37" s="50">
        <f t="shared" si="16"/>
        <v>90</v>
      </c>
      <c r="AO37" s="50">
        <v>4</v>
      </c>
      <c r="AP37" s="49">
        <f t="shared" si="17"/>
        <v>40</v>
      </c>
      <c r="AQ37" s="49">
        <f t="shared" si="17"/>
        <v>50</v>
      </c>
      <c r="AR37" s="50">
        <f t="shared" si="4"/>
        <v>90</v>
      </c>
      <c r="AS37" s="48">
        <f t="shared" si="18"/>
        <v>4</v>
      </c>
      <c r="AT37" s="48">
        <v>0</v>
      </c>
      <c r="AU37" s="49">
        <v>1</v>
      </c>
      <c r="AV37" s="49">
        <v>1</v>
      </c>
      <c r="AW37" s="50">
        <f t="shared" si="19"/>
        <v>2</v>
      </c>
      <c r="AX37" s="49">
        <v>40</v>
      </c>
      <c r="AY37" s="49">
        <v>50</v>
      </c>
      <c r="AZ37" s="50">
        <f t="shared" si="5"/>
        <v>90</v>
      </c>
      <c r="BA37" s="52">
        <f t="shared" si="20"/>
        <v>90</v>
      </c>
      <c r="BB37" s="49">
        <v>1</v>
      </c>
      <c r="BC37" s="49">
        <v>3</v>
      </c>
      <c r="BD37" s="50">
        <f t="shared" si="21"/>
        <v>4</v>
      </c>
      <c r="BE37" s="49">
        <v>6</v>
      </c>
      <c r="BF37" s="49">
        <v>7</v>
      </c>
      <c r="BG37" s="50">
        <f t="shared" si="6"/>
        <v>13</v>
      </c>
      <c r="BH37" s="49">
        <v>40</v>
      </c>
      <c r="BI37" s="49">
        <v>50</v>
      </c>
      <c r="BJ37" s="50">
        <f t="shared" si="22"/>
        <v>90</v>
      </c>
      <c r="BK37" s="51">
        <f t="shared" si="23"/>
        <v>90</v>
      </c>
    </row>
    <row r="38" spans="1:63" s="303" customFormat="1" ht="12.75" customHeight="1" x14ac:dyDescent="0.25">
      <c r="A38" s="299" t="s">
        <v>32</v>
      </c>
      <c r="B38" s="300">
        <v>173</v>
      </c>
      <c r="C38" s="300">
        <v>222</v>
      </c>
      <c r="D38" s="13">
        <f t="shared" si="0"/>
        <v>395</v>
      </c>
      <c r="E38" s="302">
        <f t="shared" si="1"/>
        <v>395</v>
      </c>
      <c r="F38" s="300">
        <v>98</v>
      </c>
      <c r="G38" s="300">
        <v>126</v>
      </c>
      <c r="H38" s="301">
        <f t="shared" si="7"/>
        <v>224</v>
      </c>
      <c r="I38" s="300">
        <v>75</v>
      </c>
      <c r="J38" s="300">
        <v>96</v>
      </c>
      <c r="K38" s="35">
        <f t="shared" si="8"/>
        <v>171</v>
      </c>
      <c r="L38" s="300">
        <v>11</v>
      </c>
      <c r="M38" s="300">
        <v>6</v>
      </c>
      <c r="N38" s="301">
        <f t="shared" si="9"/>
        <v>17</v>
      </c>
      <c r="O38" s="300">
        <v>29</v>
      </c>
      <c r="P38" s="300">
        <v>51</v>
      </c>
      <c r="Q38" s="301">
        <f t="shared" si="2"/>
        <v>80</v>
      </c>
      <c r="R38" s="301">
        <v>173</v>
      </c>
      <c r="S38" s="301">
        <v>222</v>
      </c>
      <c r="T38" s="301">
        <f t="shared" si="10"/>
        <v>395</v>
      </c>
      <c r="U38" s="300">
        <v>0</v>
      </c>
      <c r="V38" s="300">
        <v>0</v>
      </c>
      <c r="W38" s="301">
        <f t="shared" si="11"/>
        <v>0</v>
      </c>
      <c r="X38" s="35">
        <f t="shared" si="12"/>
        <v>395</v>
      </c>
      <c r="Y38" s="196">
        <f t="shared" si="3"/>
        <v>395</v>
      </c>
      <c r="Z38" s="304">
        <v>131</v>
      </c>
      <c r="AA38" s="304">
        <v>63</v>
      </c>
      <c r="AB38" s="304">
        <v>68</v>
      </c>
      <c r="AC38" s="305">
        <f t="shared" si="13"/>
        <v>131</v>
      </c>
      <c r="AD38" s="306">
        <v>63</v>
      </c>
      <c r="AE38" s="306">
        <v>68</v>
      </c>
      <c r="AF38" s="305">
        <f t="shared" si="14"/>
        <v>131</v>
      </c>
      <c r="AG38" s="305">
        <v>5</v>
      </c>
      <c r="AH38" s="306">
        <v>46</v>
      </c>
      <c r="AI38" s="306">
        <v>64</v>
      </c>
      <c r="AJ38" s="305">
        <f t="shared" si="15"/>
        <v>110</v>
      </c>
      <c r="AK38" s="305">
        <v>4</v>
      </c>
      <c r="AL38" s="306">
        <v>50</v>
      </c>
      <c r="AM38" s="306">
        <v>62</v>
      </c>
      <c r="AN38" s="305">
        <f t="shared" si="16"/>
        <v>112</v>
      </c>
      <c r="AO38" s="305">
        <v>4</v>
      </c>
      <c r="AP38" s="306">
        <f t="shared" si="17"/>
        <v>159</v>
      </c>
      <c r="AQ38" s="306">
        <f t="shared" si="17"/>
        <v>194</v>
      </c>
      <c r="AR38" s="305">
        <f t="shared" si="4"/>
        <v>353</v>
      </c>
      <c r="AS38" s="307">
        <f t="shared" si="18"/>
        <v>13</v>
      </c>
      <c r="AT38" s="307">
        <v>131</v>
      </c>
      <c r="AU38" s="306">
        <v>0</v>
      </c>
      <c r="AV38" s="306">
        <v>0</v>
      </c>
      <c r="AW38" s="305">
        <f t="shared" si="19"/>
        <v>0</v>
      </c>
      <c r="AX38" s="306">
        <v>50</v>
      </c>
      <c r="AY38" s="306">
        <v>62</v>
      </c>
      <c r="AZ38" s="305">
        <f t="shared" si="5"/>
        <v>112</v>
      </c>
      <c r="BA38" s="52">
        <f t="shared" si="20"/>
        <v>112</v>
      </c>
      <c r="BB38" s="306">
        <v>0</v>
      </c>
      <c r="BC38" s="306">
        <v>0</v>
      </c>
      <c r="BD38" s="305">
        <f t="shared" si="21"/>
        <v>0</v>
      </c>
      <c r="BE38" s="306">
        <v>20</v>
      </c>
      <c r="BF38" s="306">
        <v>17</v>
      </c>
      <c r="BG38" s="305">
        <f t="shared" si="6"/>
        <v>37</v>
      </c>
      <c r="BH38" s="306">
        <v>96</v>
      </c>
      <c r="BI38" s="306">
        <v>126</v>
      </c>
      <c r="BJ38" s="305">
        <f t="shared" si="22"/>
        <v>222</v>
      </c>
      <c r="BK38" s="305">
        <f t="shared" si="23"/>
        <v>222</v>
      </c>
    </row>
    <row r="39" spans="1:63" s="167" customFormat="1" ht="12.75" customHeight="1" x14ac:dyDescent="0.25">
      <c r="A39" s="158" t="s">
        <v>33</v>
      </c>
      <c r="B39" s="168">
        <v>112</v>
      </c>
      <c r="C39" s="168">
        <v>132</v>
      </c>
      <c r="D39" s="13">
        <f t="shared" si="0"/>
        <v>244</v>
      </c>
      <c r="E39" s="170">
        <f t="shared" si="1"/>
        <v>244</v>
      </c>
      <c r="F39" s="168">
        <v>86</v>
      </c>
      <c r="G39" s="168">
        <v>119</v>
      </c>
      <c r="H39" s="169">
        <f t="shared" si="7"/>
        <v>205</v>
      </c>
      <c r="I39" s="168">
        <v>26</v>
      </c>
      <c r="J39" s="168">
        <v>13</v>
      </c>
      <c r="K39" s="35">
        <f t="shared" si="8"/>
        <v>39</v>
      </c>
      <c r="L39" s="168">
        <v>25</v>
      </c>
      <c r="M39" s="168">
        <v>13</v>
      </c>
      <c r="N39" s="169">
        <f t="shared" si="9"/>
        <v>38</v>
      </c>
      <c r="O39" s="168">
        <v>111</v>
      </c>
      <c r="P39" s="168">
        <v>132</v>
      </c>
      <c r="Q39" s="169">
        <f t="shared" si="2"/>
        <v>243</v>
      </c>
      <c r="R39" s="169">
        <v>110</v>
      </c>
      <c r="S39" s="169">
        <v>127</v>
      </c>
      <c r="T39" s="169">
        <f t="shared" si="10"/>
        <v>237</v>
      </c>
      <c r="U39" s="168">
        <v>2</v>
      </c>
      <c r="V39" s="168">
        <v>5</v>
      </c>
      <c r="W39" s="169">
        <f t="shared" si="11"/>
        <v>7</v>
      </c>
      <c r="X39" s="35">
        <f t="shared" si="12"/>
        <v>244</v>
      </c>
      <c r="Y39" s="196">
        <f t="shared" si="3"/>
        <v>244</v>
      </c>
      <c r="Z39" s="344">
        <v>360</v>
      </c>
      <c r="AA39" s="344">
        <v>0</v>
      </c>
      <c r="AB39" s="344">
        <v>0</v>
      </c>
      <c r="AC39" s="345">
        <f t="shared" si="13"/>
        <v>0</v>
      </c>
      <c r="AD39" s="346">
        <v>0</v>
      </c>
      <c r="AE39" s="346">
        <v>0</v>
      </c>
      <c r="AF39" s="345">
        <f t="shared" si="14"/>
        <v>0</v>
      </c>
      <c r="AG39" s="345">
        <v>0</v>
      </c>
      <c r="AH39" s="346">
        <v>0</v>
      </c>
      <c r="AI39" s="346">
        <v>0</v>
      </c>
      <c r="AJ39" s="345">
        <f t="shared" si="15"/>
        <v>0</v>
      </c>
      <c r="AK39" s="345">
        <v>0</v>
      </c>
      <c r="AL39" s="346">
        <v>109</v>
      </c>
      <c r="AM39" s="346">
        <v>135</v>
      </c>
      <c r="AN39" s="345">
        <f t="shared" si="16"/>
        <v>244</v>
      </c>
      <c r="AO39" s="345">
        <v>8</v>
      </c>
      <c r="AP39" s="346">
        <f t="shared" si="17"/>
        <v>109</v>
      </c>
      <c r="AQ39" s="346">
        <f t="shared" si="17"/>
        <v>135</v>
      </c>
      <c r="AR39" s="345">
        <f t="shared" si="4"/>
        <v>244</v>
      </c>
      <c r="AS39" s="172">
        <f t="shared" si="18"/>
        <v>8</v>
      </c>
      <c r="AT39" s="172">
        <v>0</v>
      </c>
      <c r="AU39" s="346">
        <v>5</v>
      </c>
      <c r="AV39" s="346">
        <v>1</v>
      </c>
      <c r="AW39" s="345">
        <v>4</v>
      </c>
      <c r="AX39" s="346">
        <v>109</v>
      </c>
      <c r="AY39" s="346">
        <v>135</v>
      </c>
      <c r="AZ39" s="345">
        <f t="shared" si="5"/>
        <v>244</v>
      </c>
      <c r="BA39" s="52">
        <f t="shared" si="20"/>
        <v>244</v>
      </c>
      <c r="BB39" s="346">
        <v>25</v>
      </c>
      <c r="BC39" s="346">
        <v>34</v>
      </c>
      <c r="BD39" s="345">
        <f t="shared" si="21"/>
        <v>59</v>
      </c>
      <c r="BE39" s="346">
        <v>24</v>
      </c>
      <c r="BF39" s="346">
        <v>18</v>
      </c>
      <c r="BG39" s="345">
        <f t="shared" si="6"/>
        <v>42</v>
      </c>
      <c r="BH39" s="346">
        <v>109</v>
      </c>
      <c r="BI39" s="346">
        <v>135</v>
      </c>
      <c r="BJ39" s="345">
        <f t="shared" si="22"/>
        <v>244</v>
      </c>
      <c r="BK39" s="345">
        <f t="shared" si="23"/>
        <v>244</v>
      </c>
    </row>
    <row r="40" spans="1:63" s="378" customFormat="1" ht="12.75" customHeight="1" x14ac:dyDescent="0.25">
      <c r="A40" s="374" t="s">
        <v>34</v>
      </c>
      <c r="B40" s="375"/>
      <c r="C40" s="375"/>
      <c r="D40" s="13">
        <f t="shared" si="0"/>
        <v>0</v>
      </c>
      <c r="E40" s="377">
        <f t="shared" si="1"/>
        <v>0</v>
      </c>
      <c r="F40" s="375"/>
      <c r="G40" s="375"/>
      <c r="H40" s="379">
        <f t="shared" si="7"/>
        <v>0</v>
      </c>
      <c r="I40" s="375"/>
      <c r="J40" s="375"/>
      <c r="K40" s="35">
        <f t="shared" si="8"/>
        <v>0</v>
      </c>
      <c r="L40" s="375"/>
      <c r="M40" s="375"/>
      <c r="N40" s="379">
        <f t="shared" si="9"/>
        <v>0</v>
      </c>
      <c r="O40" s="375"/>
      <c r="P40" s="375"/>
      <c r="Q40" s="379">
        <f t="shared" si="2"/>
        <v>0</v>
      </c>
      <c r="R40" s="379"/>
      <c r="S40" s="379"/>
      <c r="T40" s="379">
        <f t="shared" si="10"/>
        <v>0</v>
      </c>
      <c r="U40" s="375"/>
      <c r="V40" s="375"/>
      <c r="W40" s="379">
        <f t="shared" si="11"/>
        <v>0</v>
      </c>
      <c r="X40" s="35">
        <f t="shared" si="12"/>
        <v>0</v>
      </c>
      <c r="Y40" s="196">
        <f t="shared" si="3"/>
        <v>0</v>
      </c>
      <c r="Z40" s="38"/>
      <c r="AA40" s="38"/>
      <c r="AB40" s="38"/>
      <c r="AC40" s="50">
        <f t="shared" si="13"/>
        <v>0</v>
      </c>
      <c r="AD40" s="49"/>
      <c r="AE40" s="49"/>
      <c r="AF40" s="50">
        <f t="shared" si="14"/>
        <v>0</v>
      </c>
      <c r="AG40" s="50"/>
      <c r="AH40" s="49"/>
      <c r="AI40" s="49"/>
      <c r="AJ40" s="50">
        <f t="shared" si="15"/>
        <v>0</v>
      </c>
      <c r="AK40" s="50"/>
      <c r="AL40" s="49"/>
      <c r="AM40" s="49"/>
      <c r="AN40" s="50">
        <f t="shared" si="16"/>
        <v>0</v>
      </c>
      <c r="AO40" s="50">
        <v>0</v>
      </c>
      <c r="AP40" s="49">
        <f t="shared" si="17"/>
        <v>0</v>
      </c>
      <c r="AQ40" s="49">
        <f t="shared" si="17"/>
        <v>0</v>
      </c>
      <c r="AR40" s="50">
        <f t="shared" si="4"/>
        <v>0</v>
      </c>
      <c r="AS40" s="48">
        <f t="shared" si="18"/>
        <v>0</v>
      </c>
      <c r="AT40" s="48"/>
      <c r="AU40" s="49"/>
      <c r="AV40" s="49"/>
      <c r="AW40" s="50">
        <f t="shared" si="19"/>
        <v>0</v>
      </c>
      <c r="AX40" s="49"/>
      <c r="AY40" s="49"/>
      <c r="AZ40" s="50">
        <f t="shared" si="5"/>
        <v>0</v>
      </c>
      <c r="BA40" s="52">
        <f t="shared" si="20"/>
        <v>0</v>
      </c>
      <c r="BB40" s="49"/>
      <c r="BC40" s="49"/>
      <c r="BD40" s="50">
        <f t="shared" si="21"/>
        <v>0</v>
      </c>
      <c r="BE40" s="49"/>
      <c r="BF40" s="49"/>
      <c r="BG40" s="50">
        <f t="shared" si="6"/>
        <v>0</v>
      </c>
      <c r="BH40" s="49"/>
      <c r="BI40" s="49"/>
      <c r="BJ40" s="50">
        <f t="shared" si="22"/>
        <v>0</v>
      </c>
      <c r="BK40" s="51">
        <f t="shared" si="23"/>
        <v>0</v>
      </c>
    </row>
    <row r="41" spans="1:63" s="11" customFormat="1" ht="12.75" customHeight="1" x14ac:dyDescent="0.25">
      <c r="A41" s="3" t="s">
        <v>35</v>
      </c>
      <c r="B41" s="10">
        <v>0</v>
      </c>
      <c r="C41" s="10">
        <v>0</v>
      </c>
      <c r="D41" s="13">
        <f t="shared" si="0"/>
        <v>0</v>
      </c>
      <c r="E41" s="12">
        <f t="shared" si="1"/>
        <v>0</v>
      </c>
      <c r="F41" s="10">
        <v>0</v>
      </c>
      <c r="G41" s="10">
        <v>0</v>
      </c>
      <c r="H41" s="13">
        <f t="shared" si="7"/>
        <v>0</v>
      </c>
      <c r="I41" s="10">
        <v>0</v>
      </c>
      <c r="J41" s="10">
        <v>0</v>
      </c>
      <c r="K41" s="35">
        <f t="shared" si="8"/>
        <v>0</v>
      </c>
      <c r="L41" s="10">
        <v>0</v>
      </c>
      <c r="M41" s="10">
        <v>0</v>
      </c>
      <c r="N41" s="13">
        <f t="shared" si="9"/>
        <v>0</v>
      </c>
      <c r="O41" s="10">
        <v>0</v>
      </c>
      <c r="P41" s="10">
        <v>0</v>
      </c>
      <c r="Q41" s="13">
        <f t="shared" si="2"/>
        <v>0</v>
      </c>
      <c r="R41" s="13">
        <v>0</v>
      </c>
      <c r="S41" s="13">
        <v>0</v>
      </c>
      <c r="T41" s="13">
        <f t="shared" si="10"/>
        <v>0</v>
      </c>
      <c r="U41" s="10">
        <v>0</v>
      </c>
      <c r="V41" s="10">
        <v>0</v>
      </c>
      <c r="W41" s="13">
        <f t="shared" si="11"/>
        <v>0</v>
      </c>
      <c r="X41" s="35">
        <f t="shared" si="12"/>
        <v>0</v>
      </c>
      <c r="Y41" s="196">
        <f t="shared" si="3"/>
        <v>0</v>
      </c>
      <c r="Z41" s="38">
        <v>0</v>
      </c>
      <c r="AA41" s="38">
        <v>0</v>
      </c>
      <c r="AB41" s="38">
        <v>0</v>
      </c>
      <c r="AC41" s="50">
        <f t="shared" si="13"/>
        <v>0</v>
      </c>
      <c r="AD41" s="49">
        <v>0</v>
      </c>
      <c r="AE41" s="49">
        <v>0</v>
      </c>
      <c r="AF41" s="50">
        <f t="shared" si="14"/>
        <v>0</v>
      </c>
      <c r="AG41" s="50">
        <v>0</v>
      </c>
      <c r="AH41" s="49">
        <v>0</v>
      </c>
      <c r="AI41" s="49">
        <v>0</v>
      </c>
      <c r="AJ41" s="50">
        <f t="shared" si="15"/>
        <v>0</v>
      </c>
      <c r="AK41" s="50">
        <v>0</v>
      </c>
      <c r="AL41" s="49">
        <v>0</v>
      </c>
      <c r="AM41" s="49">
        <v>0</v>
      </c>
      <c r="AN41" s="50">
        <f t="shared" si="16"/>
        <v>0</v>
      </c>
      <c r="AO41" s="50">
        <v>0</v>
      </c>
      <c r="AP41" s="49">
        <v>0</v>
      </c>
      <c r="AQ41" s="49">
        <f t="shared" si="17"/>
        <v>0</v>
      </c>
      <c r="AR41" s="50">
        <f t="shared" si="4"/>
        <v>0</v>
      </c>
      <c r="AS41" s="48">
        <f t="shared" si="18"/>
        <v>0</v>
      </c>
      <c r="AT41" s="48">
        <v>0</v>
      </c>
      <c r="AU41" s="49">
        <v>0</v>
      </c>
      <c r="AV41" s="49">
        <v>0</v>
      </c>
      <c r="AW41" s="50">
        <f t="shared" si="19"/>
        <v>0</v>
      </c>
      <c r="AX41" s="49">
        <v>0</v>
      </c>
      <c r="AY41" s="49">
        <v>0</v>
      </c>
      <c r="AZ41" s="50">
        <f t="shared" si="5"/>
        <v>0</v>
      </c>
      <c r="BA41" s="52">
        <f t="shared" si="20"/>
        <v>0</v>
      </c>
      <c r="BB41" s="49">
        <v>0</v>
      </c>
      <c r="BC41" s="49">
        <v>0</v>
      </c>
      <c r="BD41" s="50">
        <f t="shared" si="21"/>
        <v>0</v>
      </c>
      <c r="BE41" s="49">
        <v>0</v>
      </c>
      <c r="BF41" s="49">
        <v>0</v>
      </c>
      <c r="BG41" s="50">
        <f t="shared" si="6"/>
        <v>0</v>
      </c>
      <c r="BH41" s="49">
        <v>0</v>
      </c>
      <c r="BI41" s="49">
        <v>0</v>
      </c>
      <c r="BJ41" s="50">
        <f t="shared" si="22"/>
        <v>0</v>
      </c>
      <c r="BK41" s="51">
        <f t="shared" si="23"/>
        <v>0</v>
      </c>
    </row>
    <row r="42" spans="1:63" s="276" customFormat="1" ht="12.75" customHeight="1" x14ac:dyDescent="0.25">
      <c r="A42" s="272" t="s">
        <v>36</v>
      </c>
      <c r="B42" s="273">
        <v>60</v>
      </c>
      <c r="C42" s="273">
        <v>61</v>
      </c>
      <c r="D42" s="13">
        <f t="shared" si="0"/>
        <v>121</v>
      </c>
      <c r="E42" s="275">
        <f t="shared" si="1"/>
        <v>121</v>
      </c>
      <c r="F42" s="273">
        <v>47</v>
      </c>
      <c r="G42" s="273">
        <v>46</v>
      </c>
      <c r="H42" s="274">
        <f t="shared" si="7"/>
        <v>93</v>
      </c>
      <c r="I42" s="273">
        <v>13</v>
      </c>
      <c r="J42" s="273">
        <v>15</v>
      </c>
      <c r="K42" s="35">
        <f t="shared" si="8"/>
        <v>28</v>
      </c>
      <c r="L42" s="273">
        <v>11</v>
      </c>
      <c r="M42" s="273">
        <v>10</v>
      </c>
      <c r="N42" s="274">
        <f t="shared" si="9"/>
        <v>21</v>
      </c>
      <c r="O42" s="273"/>
      <c r="P42" s="273"/>
      <c r="Q42" s="274">
        <f t="shared" si="2"/>
        <v>0</v>
      </c>
      <c r="R42" s="274">
        <v>60</v>
      </c>
      <c r="S42" s="274">
        <v>61</v>
      </c>
      <c r="T42" s="274">
        <f t="shared" si="10"/>
        <v>121</v>
      </c>
      <c r="U42" s="273">
        <v>0</v>
      </c>
      <c r="V42" s="273">
        <v>0</v>
      </c>
      <c r="W42" s="274">
        <f t="shared" si="11"/>
        <v>0</v>
      </c>
      <c r="X42" s="35">
        <f t="shared" si="12"/>
        <v>121</v>
      </c>
      <c r="Y42" s="196">
        <f t="shared" si="3"/>
        <v>121</v>
      </c>
      <c r="Z42" s="277">
        <v>0</v>
      </c>
      <c r="AA42" s="277">
        <v>0</v>
      </c>
      <c r="AB42" s="277">
        <v>0</v>
      </c>
      <c r="AC42" s="278">
        <f t="shared" si="13"/>
        <v>0</v>
      </c>
      <c r="AD42" s="279">
        <v>0</v>
      </c>
      <c r="AE42" s="279">
        <v>0</v>
      </c>
      <c r="AF42" s="278">
        <f t="shared" si="14"/>
        <v>0</v>
      </c>
      <c r="AG42" s="278">
        <v>0</v>
      </c>
      <c r="AH42" s="279">
        <v>12</v>
      </c>
      <c r="AI42" s="279">
        <v>15</v>
      </c>
      <c r="AJ42" s="278">
        <f t="shared" si="15"/>
        <v>27</v>
      </c>
      <c r="AK42" s="278">
        <v>1</v>
      </c>
      <c r="AL42" s="279">
        <v>42</v>
      </c>
      <c r="AM42" s="279">
        <v>46</v>
      </c>
      <c r="AN42" s="278">
        <f t="shared" si="16"/>
        <v>88</v>
      </c>
      <c r="AO42" s="278">
        <v>4</v>
      </c>
      <c r="AP42" s="279">
        <f t="shared" si="17"/>
        <v>54</v>
      </c>
      <c r="AQ42" s="279">
        <f t="shared" si="17"/>
        <v>61</v>
      </c>
      <c r="AR42" s="278">
        <f t="shared" si="4"/>
        <v>115</v>
      </c>
      <c r="AS42" s="280">
        <f t="shared" si="18"/>
        <v>5</v>
      </c>
      <c r="AT42" s="280">
        <v>0</v>
      </c>
      <c r="AU42" s="279">
        <v>4</v>
      </c>
      <c r="AV42" s="279">
        <v>4</v>
      </c>
      <c r="AW42" s="278">
        <f t="shared" si="19"/>
        <v>8</v>
      </c>
      <c r="AX42" s="279">
        <v>42</v>
      </c>
      <c r="AY42" s="279">
        <v>46</v>
      </c>
      <c r="AZ42" s="278">
        <f t="shared" si="5"/>
        <v>88</v>
      </c>
      <c r="BA42" s="52">
        <f t="shared" si="20"/>
        <v>88</v>
      </c>
      <c r="BB42" s="279">
        <v>0</v>
      </c>
      <c r="BC42" s="279">
        <v>1</v>
      </c>
      <c r="BD42" s="278">
        <f t="shared" si="21"/>
        <v>1</v>
      </c>
      <c r="BE42" s="279">
        <v>9</v>
      </c>
      <c r="BF42" s="279">
        <v>4</v>
      </c>
      <c r="BG42" s="278">
        <f t="shared" si="6"/>
        <v>13</v>
      </c>
      <c r="BH42" s="279">
        <v>54</v>
      </c>
      <c r="BI42" s="279">
        <v>61</v>
      </c>
      <c r="BJ42" s="278">
        <f t="shared" si="22"/>
        <v>115</v>
      </c>
      <c r="BK42" s="278">
        <f t="shared" si="23"/>
        <v>115</v>
      </c>
    </row>
    <row r="43" spans="1:63" s="197" customFormat="1" ht="12.75" customHeight="1" x14ac:dyDescent="0.25">
      <c r="A43" s="193" t="s">
        <v>37</v>
      </c>
      <c r="B43" s="194">
        <v>0</v>
      </c>
      <c r="C43" s="194">
        <v>0</v>
      </c>
      <c r="D43" s="13">
        <f t="shared" si="0"/>
        <v>0</v>
      </c>
      <c r="E43" s="195">
        <f t="shared" si="1"/>
        <v>0</v>
      </c>
      <c r="F43" s="194">
        <v>0</v>
      </c>
      <c r="G43" s="194">
        <v>0</v>
      </c>
      <c r="H43" s="195">
        <f t="shared" si="7"/>
        <v>0</v>
      </c>
      <c r="I43" s="194">
        <v>0</v>
      </c>
      <c r="J43" s="194">
        <v>0</v>
      </c>
      <c r="K43" s="35">
        <f t="shared" si="8"/>
        <v>0</v>
      </c>
      <c r="L43" s="194">
        <v>0</v>
      </c>
      <c r="M43" s="194">
        <v>0</v>
      </c>
      <c r="N43" s="195">
        <f t="shared" si="9"/>
        <v>0</v>
      </c>
      <c r="O43" s="194">
        <v>0</v>
      </c>
      <c r="P43" s="194">
        <v>0</v>
      </c>
      <c r="Q43" s="195">
        <f t="shared" si="2"/>
        <v>0</v>
      </c>
      <c r="R43" s="195">
        <v>0</v>
      </c>
      <c r="S43" s="195">
        <v>0</v>
      </c>
      <c r="T43" s="195">
        <f t="shared" si="10"/>
        <v>0</v>
      </c>
      <c r="U43" s="194">
        <v>0</v>
      </c>
      <c r="V43" s="194">
        <v>0</v>
      </c>
      <c r="W43" s="195">
        <f t="shared" si="11"/>
        <v>0</v>
      </c>
      <c r="X43" s="35">
        <f t="shared" si="12"/>
        <v>0</v>
      </c>
      <c r="Y43" s="196">
        <f t="shared" si="3"/>
        <v>0</v>
      </c>
      <c r="Z43" s="38">
        <v>0</v>
      </c>
      <c r="AA43" s="38">
        <v>0</v>
      </c>
      <c r="AB43" s="38">
        <v>0</v>
      </c>
      <c r="AC43" s="50">
        <f t="shared" si="13"/>
        <v>0</v>
      </c>
      <c r="AD43" s="49">
        <v>0</v>
      </c>
      <c r="AE43" s="49">
        <v>0</v>
      </c>
      <c r="AF43" s="50">
        <f t="shared" si="14"/>
        <v>0</v>
      </c>
      <c r="AG43" s="50">
        <v>0</v>
      </c>
      <c r="AH43" s="49">
        <v>0</v>
      </c>
      <c r="AI43" s="49">
        <v>0</v>
      </c>
      <c r="AJ43" s="50">
        <f t="shared" si="15"/>
        <v>0</v>
      </c>
      <c r="AK43" s="50">
        <v>0</v>
      </c>
      <c r="AL43" s="49">
        <v>0</v>
      </c>
      <c r="AM43" s="49">
        <v>0</v>
      </c>
      <c r="AN43" s="50">
        <f t="shared" si="16"/>
        <v>0</v>
      </c>
      <c r="AO43" s="50">
        <v>0</v>
      </c>
      <c r="AP43" s="49">
        <f t="shared" si="17"/>
        <v>0</v>
      </c>
      <c r="AQ43" s="49">
        <f t="shared" si="17"/>
        <v>0</v>
      </c>
      <c r="AR43" s="50">
        <f t="shared" si="4"/>
        <v>0</v>
      </c>
      <c r="AS43" s="48">
        <f t="shared" si="18"/>
        <v>0</v>
      </c>
      <c r="AT43" s="48">
        <v>0</v>
      </c>
      <c r="AU43" s="49">
        <v>0</v>
      </c>
      <c r="AV43" s="49">
        <v>0</v>
      </c>
      <c r="AW43" s="50">
        <f t="shared" si="19"/>
        <v>0</v>
      </c>
      <c r="AX43" s="49">
        <v>0</v>
      </c>
      <c r="AY43" s="49">
        <v>0</v>
      </c>
      <c r="AZ43" s="50">
        <f t="shared" si="5"/>
        <v>0</v>
      </c>
      <c r="BA43" s="52">
        <f t="shared" si="20"/>
        <v>0</v>
      </c>
      <c r="BB43" s="49">
        <v>0</v>
      </c>
      <c r="BC43" s="49">
        <v>0</v>
      </c>
      <c r="BD43" s="50">
        <f t="shared" si="21"/>
        <v>0</v>
      </c>
      <c r="BE43" s="49">
        <v>0</v>
      </c>
      <c r="BF43" s="49">
        <v>0</v>
      </c>
      <c r="BG43" s="50">
        <f t="shared" si="6"/>
        <v>0</v>
      </c>
      <c r="BH43" s="49">
        <v>0</v>
      </c>
      <c r="BI43" s="49">
        <v>0</v>
      </c>
      <c r="BJ43" s="50">
        <f t="shared" si="22"/>
        <v>0</v>
      </c>
      <c r="BK43" s="51">
        <f t="shared" si="23"/>
        <v>0</v>
      </c>
    </row>
    <row r="44" spans="1:63" s="11" customFormat="1" ht="12.75" customHeight="1" x14ac:dyDescent="0.25">
      <c r="A44" s="3" t="s">
        <v>38</v>
      </c>
      <c r="B44" s="10">
        <v>0</v>
      </c>
      <c r="C44" s="10">
        <v>0</v>
      </c>
      <c r="D44" s="13">
        <f t="shared" si="0"/>
        <v>0</v>
      </c>
      <c r="E44" s="12">
        <f t="shared" si="1"/>
        <v>0</v>
      </c>
      <c r="F44" s="10">
        <v>0</v>
      </c>
      <c r="G44" s="10">
        <v>0</v>
      </c>
      <c r="H44" s="13">
        <f t="shared" si="7"/>
        <v>0</v>
      </c>
      <c r="I44" s="10">
        <v>0</v>
      </c>
      <c r="J44" s="10">
        <v>0</v>
      </c>
      <c r="K44" s="35">
        <f t="shared" si="8"/>
        <v>0</v>
      </c>
      <c r="L44" s="10">
        <v>0</v>
      </c>
      <c r="M44" s="10">
        <v>0</v>
      </c>
      <c r="N44" s="13">
        <f t="shared" si="9"/>
        <v>0</v>
      </c>
      <c r="O44" s="10">
        <v>0</v>
      </c>
      <c r="P44" s="10">
        <v>0</v>
      </c>
      <c r="Q44" s="13">
        <f t="shared" si="2"/>
        <v>0</v>
      </c>
      <c r="R44" s="13">
        <v>0</v>
      </c>
      <c r="S44" s="13">
        <v>0</v>
      </c>
      <c r="T44" s="13">
        <f t="shared" si="10"/>
        <v>0</v>
      </c>
      <c r="U44" s="10">
        <v>0</v>
      </c>
      <c r="V44" s="10">
        <v>0</v>
      </c>
      <c r="W44" s="13">
        <f t="shared" si="11"/>
        <v>0</v>
      </c>
      <c r="X44" s="35">
        <f t="shared" si="12"/>
        <v>0</v>
      </c>
      <c r="Y44" s="196">
        <f t="shared" si="3"/>
        <v>0</v>
      </c>
      <c r="Z44" s="38">
        <v>0</v>
      </c>
      <c r="AA44" s="38">
        <v>0</v>
      </c>
      <c r="AB44" s="38">
        <v>0</v>
      </c>
      <c r="AC44" s="50">
        <f t="shared" si="13"/>
        <v>0</v>
      </c>
      <c r="AD44" s="49">
        <v>0</v>
      </c>
      <c r="AE44" s="49">
        <v>0</v>
      </c>
      <c r="AF44" s="50">
        <f t="shared" si="14"/>
        <v>0</v>
      </c>
      <c r="AG44" s="50">
        <v>0</v>
      </c>
      <c r="AH44" s="49">
        <v>0</v>
      </c>
      <c r="AI44" s="49">
        <v>0</v>
      </c>
      <c r="AJ44" s="50">
        <f t="shared" si="15"/>
        <v>0</v>
      </c>
      <c r="AK44" s="50">
        <v>0</v>
      </c>
      <c r="AL44" s="49">
        <v>0</v>
      </c>
      <c r="AM44" s="49">
        <v>0</v>
      </c>
      <c r="AN44" s="50">
        <f t="shared" si="16"/>
        <v>0</v>
      </c>
      <c r="AO44" s="50">
        <v>0</v>
      </c>
      <c r="AP44" s="49">
        <f>AD44+AH44+AL44</f>
        <v>0</v>
      </c>
      <c r="AQ44" s="49">
        <f t="shared" si="17"/>
        <v>0</v>
      </c>
      <c r="AR44" s="50">
        <f t="shared" si="4"/>
        <v>0</v>
      </c>
      <c r="AS44" s="48">
        <f t="shared" si="18"/>
        <v>0</v>
      </c>
      <c r="AT44" s="48">
        <v>0</v>
      </c>
      <c r="AU44" s="49">
        <v>0</v>
      </c>
      <c r="AV44" s="49">
        <v>0</v>
      </c>
      <c r="AW44" s="50">
        <f t="shared" si="19"/>
        <v>0</v>
      </c>
      <c r="AX44" s="49">
        <v>0</v>
      </c>
      <c r="AY44" s="49">
        <v>0</v>
      </c>
      <c r="AZ44" s="50">
        <f t="shared" si="5"/>
        <v>0</v>
      </c>
      <c r="BA44" s="52">
        <f t="shared" si="20"/>
        <v>0</v>
      </c>
      <c r="BB44" s="49">
        <v>0</v>
      </c>
      <c r="BC44" s="49">
        <v>0</v>
      </c>
      <c r="BD44" s="50">
        <f t="shared" si="21"/>
        <v>0</v>
      </c>
      <c r="BE44" s="49">
        <v>0</v>
      </c>
      <c r="BF44" s="49">
        <v>0</v>
      </c>
      <c r="BG44" s="50">
        <f t="shared" si="6"/>
        <v>0</v>
      </c>
      <c r="BH44" s="49">
        <v>0</v>
      </c>
      <c r="BI44" s="49">
        <v>0</v>
      </c>
      <c r="BJ44" s="50">
        <f t="shared" si="22"/>
        <v>0</v>
      </c>
      <c r="BK44" s="51">
        <f t="shared" si="23"/>
        <v>0</v>
      </c>
    </row>
    <row r="45" spans="1:63" s="68" customFormat="1" ht="12.75" customHeight="1" x14ac:dyDescent="0.25">
      <c r="A45" s="64" t="s">
        <v>39</v>
      </c>
      <c r="B45" s="65">
        <v>0</v>
      </c>
      <c r="C45" s="65">
        <v>0</v>
      </c>
      <c r="D45" s="13">
        <f t="shared" si="0"/>
        <v>0</v>
      </c>
      <c r="E45" s="67">
        <f t="shared" si="1"/>
        <v>0</v>
      </c>
      <c r="F45" s="65">
        <v>0</v>
      </c>
      <c r="G45" s="65">
        <v>0</v>
      </c>
      <c r="H45" s="66">
        <f t="shared" si="7"/>
        <v>0</v>
      </c>
      <c r="I45" s="65">
        <v>0</v>
      </c>
      <c r="J45" s="65">
        <v>0</v>
      </c>
      <c r="K45" s="35">
        <f t="shared" si="8"/>
        <v>0</v>
      </c>
      <c r="L45" s="65">
        <v>0</v>
      </c>
      <c r="M45" s="65">
        <v>0</v>
      </c>
      <c r="N45" s="66">
        <f t="shared" si="9"/>
        <v>0</v>
      </c>
      <c r="O45" s="65">
        <v>0</v>
      </c>
      <c r="P45" s="65">
        <v>0</v>
      </c>
      <c r="Q45" s="66">
        <f t="shared" si="2"/>
        <v>0</v>
      </c>
      <c r="R45" s="66">
        <v>0</v>
      </c>
      <c r="S45" s="66">
        <v>0</v>
      </c>
      <c r="T45" s="66">
        <f t="shared" si="10"/>
        <v>0</v>
      </c>
      <c r="U45" s="65">
        <v>0</v>
      </c>
      <c r="V45" s="65">
        <v>0</v>
      </c>
      <c r="W45" s="66">
        <f t="shared" si="11"/>
        <v>0</v>
      </c>
      <c r="X45" s="35">
        <f t="shared" si="12"/>
        <v>0</v>
      </c>
      <c r="Y45" s="196">
        <f t="shared" si="3"/>
        <v>0</v>
      </c>
      <c r="Z45" s="38">
        <v>0</v>
      </c>
      <c r="AA45" s="38">
        <v>0</v>
      </c>
      <c r="AB45" s="38">
        <v>0</v>
      </c>
      <c r="AC45" s="50">
        <f t="shared" si="13"/>
        <v>0</v>
      </c>
      <c r="AD45" s="49">
        <v>0</v>
      </c>
      <c r="AE45" s="49">
        <v>0</v>
      </c>
      <c r="AF45" s="50">
        <f t="shared" si="14"/>
        <v>0</v>
      </c>
      <c r="AG45" s="50">
        <v>0</v>
      </c>
      <c r="AH45" s="49">
        <v>0</v>
      </c>
      <c r="AI45" s="49">
        <v>0</v>
      </c>
      <c r="AJ45" s="50">
        <f t="shared" si="15"/>
        <v>0</v>
      </c>
      <c r="AK45" s="50">
        <v>0</v>
      </c>
      <c r="AL45" s="49">
        <v>0</v>
      </c>
      <c r="AM45" s="49">
        <v>0</v>
      </c>
      <c r="AN45" s="50">
        <f t="shared" si="16"/>
        <v>0</v>
      </c>
      <c r="AO45" s="50">
        <v>0</v>
      </c>
      <c r="AP45" s="49">
        <f t="shared" si="17"/>
        <v>0</v>
      </c>
      <c r="AQ45" s="49">
        <f t="shared" si="17"/>
        <v>0</v>
      </c>
      <c r="AR45" s="50">
        <f t="shared" si="4"/>
        <v>0</v>
      </c>
      <c r="AS45" s="48">
        <f t="shared" si="18"/>
        <v>0</v>
      </c>
      <c r="AT45" s="48">
        <v>0</v>
      </c>
      <c r="AU45" s="49">
        <v>0</v>
      </c>
      <c r="AV45" s="49">
        <v>0</v>
      </c>
      <c r="AW45" s="50">
        <f t="shared" si="19"/>
        <v>0</v>
      </c>
      <c r="AX45" s="49">
        <v>0</v>
      </c>
      <c r="AY45" s="49">
        <v>0</v>
      </c>
      <c r="AZ45" s="50">
        <f t="shared" si="5"/>
        <v>0</v>
      </c>
      <c r="BA45" s="52">
        <f t="shared" si="20"/>
        <v>0</v>
      </c>
      <c r="BB45" s="49">
        <v>0</v>
      </c>
      <c r="BC45" s="49">
        <v>0</v>
      </c>
      <c r="BD45" s="50">
        <f t="shared" si="21"/>
        <v>0</v>
      </c>
      <c r="BE45" s="49">
        <v>0</v>
      </c>
      <c r="BF45" s="49">
        <v>0</v>
      </c>
      <c r="BG45" s="50">
        <f t="shared" si="6"/>
        <v>0</v>
      </c>
      <c r="BH45" s="49">
        <v>0</v>
      </c>
      <c r="BI45" s="49">
        <v>0</v>
      </c>
      <c r="BJ45" s="50">
        <f t="shared" si="22"/>
        <v>0</v>
      </c>
      <c r="BK45" s="51">
        <f t="shared" si="23"/>
        <v>0</v>
      </c>
    </row>
    <row r="46" spans="1:63" s="11" customFormat="1" ht="12.75" customHeight="1" x14ac:dyDescent="0.25">
      <c r="A46" s="3" t="s">
        <v>40</v>
      </c>
      <c r="B46" s="10">
        <v>0</v>
      </c>
      <c r="C46" s="10">
        <v>0</v>
      </c>
      <c r="D46" s="13">
        <f t="shared" si="0"/>
        <v>0</v>
      </c>
      <c r="E46" s="12">
        <f t="shared" si="1"/>
        <v>0</v>
      </c>
      <c r="F46" s="10">
        <v>0</v>
      </c>
      <c r="G46" s="10">
        <v>0</v>
      </c>
      <c r="H46" s="13">
        <f t="shared" si="7"/>
        <v>0</v>
      </c>
      <c r="I46" s="10">
        <v>0</v>
      </c>
      <c r="J46" s="10">
        <v>0</v>
      </c>
      <c r="K46" s="35">
        <f t="shared" si="8"/>
        <v>0</v>
      </c>
      <c r="L46" s="10">
        <v>0</v>
      </c>
      <c r="M46" s="10">
        <v>0</v>
      </c>
      <c r="N46" s="13">
        <f t="shared" si="9"/>
        <v>0</v>
      </c>
      <c r="O46" s="10">
        <v>0</v>
      </c>
      <c r="P46" s="10">
        <v>0</v>
      </c>
      <c r="Q46" s="13">
        <f t="shared" si="2"/>
        <v>0</v>
      </c>
      <c r="R46" s="13">
        <v>0</v>
      </c>
      <c r="S46" s="13">
        <v>0</v>
      </c>
      <c r="T46" s="13">
        <f t="shared" si="10"/>
        <v>0</v>
      </c>
      <c r="U46" s="10">
        <v>0</v>
      </c>
      <c r="V46" s="10">
        <v>0</v>
      </c>
      <c r="W46" s="13">
        <f t="shared" si="11"/>
        <v>0</v>
      </c>
      <c r="X46" s="35">
        <f t="shared" si="12"/>
        <v>0</v>
      </c>
      <c r="Y46" s="196">
        <f t="shared" si="3"/>
        <v>0</v>
      </c>
      <c r="Z46" s="38">
        <v>0</v>
      </c>
      <c r="AA46" s="38">
        <v>0</v>
      </c>
      <c r="AB46" s="38">
        <v>0</v>
      </c>
      <c r="AC46" s="50">
        <f t="shared" si="13"/>
        <v>0</v>
      </c>
      <c r="AD46" s="49">
        <v>0</v>
      </c>
      <c r="AE46" s="49">
        <v>0</v>
      </c>
      <c r="AF46" s="50">
        <f t="shared" si="14"/>
        <v>0</v>
      </c>
      <c r="AG46" s="50">
        <v>0</v>
      </c>
      <c r="AH46" s="49">
        <v>0</v>
      </c>
      <c r="AI46" s="49">
        <v>0</v>
      </c>
      <c r="AJ46" s="50">
        <f t="shared" si="15"/>
        <v>0</v>
      </c>
      <c r="AK46" s="50">
        <v>0</v>
      </c>
      <c r="AL46" s="49">
        <v>0</v>
      </c>
      <c r="AM46" s="49">
        <v>0</v>
      </c>
      <c r="AN46" s="50">
        <f t="shared" si="16"/>
        <v>0</v>
      </c>
      <c r="AO46" s="50">
        <v>0</v>
      </c>
      <c r="AP46" s="49">
        <f t="shared" si="17"/>
        <v>0</v>
      </c>
      <c r="AQ46" s="49">
        <f t="shared" si="17"/>
        <v>0</v>
      </c>
      <c r="AR46" s="50">
        <f t="shared" si="4"/>
        <v>0</v>
      </c>
      <c r="AS46" s="48">
        <f t="shared" si="18"/>
        <v>0</v>
      </c>
      <c r="AT46" s="48">
        <v>0</v>
      </c>
      <c r="AU46" s="49">
        <v>0</v>
      </c>
      <c r="AV46" s="49">
        <v>0</v>
      </c>
      <c r="AW46" s="50">
        <f t="shared" si="19"/>
        <v>0</v>
      </c>
      <c r="AX46" s="49">
        <v>0</v>
      </c>
      <c r="AY46" s="49">
        <v>0</v>
      </c>
      <c r="AZ46" s="50">
        <f t="shared" si="5"/>
        <v>0</v>
      </c>
      <c r="BA46" s="52">
        <f t="shared" si="20"/>
        <v>0</v>
      </c>
      <c r="BB46" s="49">
        <v>0</v>
      </c>
      <c r="BC46" s="49">
        <v>0</v>
      </c>
      <c r="BD46" s="50">
        <f t="shared" si="21"/>
        <v>0</v>
      </c>
      <c r="BE46" s="49">
        <v>0</v>
      </c>
      <c r="BF46" s="49">
        <v>0</v>
      </c>
      <c r="BG46" s="50">
        <f t="shared" si="6"/>
        <v>0</v>
      </c>
      <c r="BH46" s="49">
        <v>0</v>
      </c>
      <c r="BI46" s="49">
        <v>0</v>
      </c>
      <c r="BJ46" s="50">
        <f t="shared" si="22"/>
        <v>0</v>
      </c>
      <c r="BK46" s="51">
        <f t="shared" si="23"/>
        <v>0</v>
      </c>
    </row>
    <row r="47" spans="1:63" s="11" customFormat="1" ht="12.75" customHeight="1" x14ac:dyDescent="0.25">
      <c r="A47" s="3" t="s">
        <v>41</v>
      </c>
      <c r="B47" s="10">
        <v>0</v>
      </c>
      <c r="C47" s="10">
        <v>0</v>
      </c>
      <c r="D47" s="13">
        <f t="shared" si="0"/>
        <v>0</v>
      </c>
      <c r="E47" s="12">
        <f t="shared" si="1"/>
        <v>0</v>
      </c>
      <c r="F47" s="10">
        <v>0</v>
      </c>
      <c r="G47" s="10">
        <v>0</v>
      </c>
      <c r="H47" s="13">
        <f t="shared" si="7"/>
        <v>0</v>
      </c>
      <c r="I47" s="10">
        <v>0</v>
      </c>
      <c r="J47" s="10">
        <v>0</v>
      </c>
      <c r="K47" s="35">
        <f t="shared" si="8"/>
        <v>0</v>
      </c>
      <c r="L47" s="10">
        <v>0</v>
      </c>
      <c r="M47" s="10">
        <v>0</v>
      </c>
      <c r="N47" s="13">
        <f t="shared" si="9"/>
        <v>0</v>
      </c>
      <c r="O47" s="10">
        <v>0</v>
      </c>
      <c r="P47" s="10">
        <v>0</v>
      </c>
      <c r="Q47" s="13">
        <f t="shared" si="2"/>
        <v>0</v>
      </c>
      <c r="R47" s="13">
        <v>0</v>
      </c>
      <c r="S47" s="13">
        <v>0</v>
      </c>
      <c r="T47" s="13">
        <f t="shared" si="10"/>
        <v>0</v>
      </c>
      <c r="U47" s="10">
        <v>0</v>
      </c>
      <c r="V47" s="10">
        <v>0</v>
      </c>
      <c r="W47" s="13">
        <f t="shared" si="11"/>
        <v>0</v>
      </c>
      <c r="X47" s="35">
        <f t="shared" si="12"/>
        <v>0</v>
      </c>
      <c r="Y47" s="196">
        <f t="shared" si="3"/>
        <v>0</v>
      </c>
      <c r="Z47" s="38">
        <v>0</v>
      </c>
      <c r="AA47" s="38">
        <v>0</v>
      </c>
      <c r="AB47" s="38">
        <v>0</v>
      </c>
      <c r="AC47" s="50">
        <f t="shared" si="13"/>
        <v>0</v>
      </c>
      <c r="AD47" s="49">
        <v>0</v>
      </c>
      <c r="AE47" s="49">
        <v>0</v>
      </c>
      <c r="AF47" s="50">
        <f t="shared" si="14"/>
        <v>0</v>
      </c>
      <c r="AG47" s="50">
        <v>0</v>
      </c>
      <c r="AH47" s="49">
        <v>0</v>
      </c>
      <c r="AI47" s="49">
        <v>0</v>
      </c>
      <c r="AJ47" s="50">
        <f>AH47+AI47</f>
        <v>0</v>
      </c>
      <c r="AK47" s="50">
        <v>0</v>
      </c>
      <c r="AL47" s="49">
        <v>0</v>
      </c>
      <c r="AM47" s="49">
        <v>0</v>
      </c>
      <c r="AN47" s="50">
        <f t="shared" si="16"/>
        <v>0</v>
      </c>
      <c r="AO47" s="50">
        <v>0</v>
      </c>
      <c r="AP47" s="49">
        <f t="shared" si="17"/>
        <v>0</v>
      </c>
      <c r="AQ47" s="49">
        <f t="shared" si="17"/>
        <v>0</v>
      </c>
      <c r="AR47" s="50">
        <f t="shared" si="4"/>
        <v>0</v>
      </c>
      <c r="AS47" s="48">
        <f t="shared" si="18"/>
        <v>0</v>
      </c>
      <c r="AT47" s="48">
        <v>0</v>
      </c>
      <c r="AU47" s="49">
        <v>0</v>
      </c>
      <c r="AV47" s="49">
        <v>0</v>
      </c>
      <c r="AW47" s="50">
        <f t="shared" si="19"/>
        <v>0</v>
      </c>
      <c r="AX47" s="49">
        <v>0</v>
      </c>
      <c r="AY47" s="49">
        <v>0</v>
      </c>
      <c r="AZ47" s="50">
        <f t="shared" si="5"/>
        <v>0</v>
      </c>
      <c r="BA47" s="52">
        <f t="shared" si="20"/>
        <v>0</v>
      </c>
      <c r="BB47" s="49">
        <v>0</v>
      </c>
      <c r="BC47" s="49">
        <v>0</v>
      </c>
      <c r="BD47" s="50">
        <f t="shared" si="21"/>
        <v>0</v>
      </c>
      <c r="BE47" s="49">
        <v>0</v>
      </c>
      <c r="BF47" s="49">
        <v>0</v>
      </c>
      <c r="BG47" s="50">
        <f t="shared" si="6"/>
        <v>0</v>
      </c>
      <c r="BH47" s="49">
        <v>0</v>
      </c>
      <c r="BI47" s="49">
        <v>0</v>
      </c>
      <c r="BJ47" s="50">
        <f t="shared" si="22"/>
        <v>0</v>
      </c>
      <c r="BK47" s="51">
        <f t="shared" si="23"/>
        <v>0</v>
      </c>
    </row>
    <row r="48" spans="1:63" s="11" customFormat="1" ht="12.75" customHeight="1" x14ac:dyDescent="0.25">
      <c r="A48" s="3" t="s">
        <v>42</v>
      </c>
      <c r="B48" s="10"/>
      <c r="C48" s="10"/>
      <c r="D48" s="13">
        <f t="shared" si="0"/>
        <v>0</v>
      </c>
      <c r="E48" s="12">
        <f t="shared" si="1"/>
        <v>0</v>
      </c>
      <c r="F48" s="10"/>
      <c r="G48" s="10"/>
      <c r="H48" s="13">
        <f t="shared" si="7"/>
        <v>0</v>
      </c>
      <c r="I48" s="10"/>
      <c r="J48" s="10"/>
      <c r="K48" s="35">
        <f t="shared" si="8"/>
        <v>0</v>
      </c>
      <c r="L48" s="10"/>
      <c r="M48" s="10"/>
      <c r="N48" s="13">
        <f t="shared" si="9"/>
        <v>0</v>
      </c>
      <c r="O48" s="10"/>
      <c r="P48" s="10"/>
      <c r="Q48" s="13">
        <f t="shared" si="2"/>
        <v>0</v>
      </c>
      <c r="R48" s="13"/>
      <c r="S48" s="13"/>
      <c r="T48" s="13">
        <f t="shared" si="10"/>
        <v>0</v>
      </c>
      <c r="U48" s="10"/>
      <c r="V48" s="10"/>
      <c r="W48" s="13">
        <f t="shared" si="11"/>
        <v>0</v>
      </c>
      <c r="X48" s="35">
        <f t="shared" si="12"/>
        <v>0</v>
      </c>
      <c r="Y48" s="196">
        <f t="shared" si="3"/>
        <v>0</v>
      </c>
      <c r="Z48" s="38"/>
      <c r="AA48" s="38"/>
      <c r="AB48" s="38"/>
      <c r="AC48" s="50">
        <f t="shared" si="13"/>
        <v>0</v>
      </c>
      <c r="AD48" s="49"/>
      <c r="AE48" s="49"/>
      <c r="AF48" s="50">
        <f t="shared" si="14"/>
        <v>0</v>
      </c>
      <c r="AG48" s="50"/>
      <c r="AH48" s="49"/>
      <c r="AI48" s="49"/>
      <c r="AJ48" s="50">
        <f t="shared" si="15"/>
        <v>0</v>
      </c>
      <c r="AK48" s="50"/>
      <c r="AL48" s="49"/>
      <c r="AM48" s="49"/>
      <c r="AN48" s="50">
        <f t="shared" si="16"/>
        <v>0</v>
      </c>
      <c r="AO48" s="50">
        <v>0</v>
      </c>
      <c r="AP48" s="49">
        <v>0</v>
      </c>
      <c r="AQ48" s="49">
        <f t="shared" si="17"/>
        <v>0</v>
      </c>
      <c r="AR48" s="50">
        <f t="shared" si="4"/>
        <v>0</v>
      </c>
      <c r="AS48" s="48">
        <f t="shared" si="18"/>
        <v>0</v>
      </c>
      <c r="AT48" s="48"/>
      <c r="AU48" s="49"/>
      <c r="AV48" s="49"/>
      <c r="AW48" s="50">
        <f t="shared" si="19"/>
        <v>0</v>
      </c>
      <c r="AX48" s="49"/>
      <c r="AY48" s="49"/>
      <c r="AZ48" s="50">
        <f t="shared" si="5"/>
        <v>0</v>
      </c>
      <c r="BA48" s="52">
        <f t="shared" si="20"/>
        <v>0</v>
      </c>
      <c r="BB48" s="49"/>
      <c r="BC48" s="49"/>
      <c r="BD48" s="50">
        <f t="shared" si="21"/>
        <v>0</v>
      </c>
      <c r="BE48" s="49"/>
      <c r="BF48" s="49"/>
      <c r="BG48" s="50">
        <f t="shared" si="6"/>
        <v>0</v>
      </c>
      <c r="BH48" s="49"/>
      <c r="BI48" s="49"/>
      <c r="BJ48" s="50">
        <f t="shared" si="22"/>
        <v>0</v>
      </c>
      <c r="BK48" s="51">
        <f t="shared" si="23"/>
        <v>0</v>
      </c>
    </row>
    <row r="49" spans="1:63" s="11" customFormat="1" ht="12.75" customHeight="1" x14ac:dyDescent="0.25">
      <c r="A49" s="3" t="s">
        <v>43</v>
      </c>
      <c r="B49" s="10">
        <v>0</v>
      </c>
      <c r="C49" s="10">
        <v>0</v>
      </c>
      <c r="D49" s="13">
        <f t="shared" si="0"/>
        <v>0</v>
      </c>
      <c r="E49" s="12">
        <f t="shared" si="1"/>
        <v>0</v>
      </c>
      <c r="F49" s="10">
        <v>0</v>
      </c>
      <c r="G49" s="10">
        <v>0</v>
      </c>
      <c r="H49" s="13">
        <f t="shared" si="7"/>
        <v>0</v>
      </c>
      <c r="I49" s="10">
        <v>0</v>
      </c>
      <c r="J49" s="10">
        <v>0</v>
      </c>
      <c r="K49" s="35">
        <f t="shared" si="8"/>
        <v>0</v>
      </c>
      <c r="L49" s="10">
        <v>0</v>
      </c>
      <c r="M49" s="10">
        <v>0</v>
      </c>
      <c r="N49" s="13">
        <f t="shared" si="9"/>
        <v>0</v>
      </c>
      <c r="O49" s="10">
        <v>0</v>
      </c>
      <c r="P49" s="10">
        <v>0</v>
      </c>
      <c r="Q49" s="13">
        <f t="shared" si="2"/>
        <v>0</v>
      </c>
      <c r="R49" s="13">
        <v>0</v>
      </c>
      <c r="S49" s="13">
        <v>0</v>
      </c>
      <c r="T49" s="13">
        <f t="shared" si="10"/>
        <v>0</v>
      </c>
      <c r="U49" s="10">
        <v>0</v>
      </c>
      <c r="V49" s="10">
        <v>0</v>
      </c>
      <c r="W49" s="13">
        <f t="shared" si="11"/>
        <v>0</v>
      </c>
      <c r="X49" s="35">
        <f t="shared" si="12"/>
        <v>0</v>
      </c>
      <c r="Y49" s="196">
        <f t="shared" si="3"/>
        <v>0</v>
      </c>
      <c r="Z49" s="38">
        <v>0</v>
      </c>
      <c r="AA49" s="38">
        <v>0</v>
      </c>
      <c r="AB49" s="38">
        <v>0</v>
      </c>
      <c r="AC49" s="50">
        <f t="shared" si="13"/>
        <v>0</v>
      </c>
      <c r="AD49" s="49">
        <v>0</v>
      </c>
      <c r="AE49" s="49">
        <v>0</v>
      </c>
      <c r="AF49" s="50">
        <f t="shared" si="14"/>
        <v>0</v>
      </c>
      <c r="AG49" s="50">
        <v>0</v>
      </c>
      <c r="AH49" s="49">
        <v>0</v>
      </c>
      <c r="AI49" s="49">
        <v>0</v>
      </c>
      <c r="AJ49" s="50">
        <f t="shared" si="15"/>
        <v>0</v>
      </c>
      <c r="AK49" s="50">
        <v>0</v>
      </c>
      <c r="AL49" s="49">
        <v>0</v>
      </c>
      <c r="AM49" s="49">
        <v>0</v>
      </c>
      <c r="AN49" s="50">
        <f t="shared" si="16"/>
        <v>0</v>
      </c>
      <c r="AO49" s="50">
        <v>0</v>
      </c>
      <c r="AP49" s="49">
        <f t="shared" si="17"/>
        <v>0</v>
      </c>
      <c r="AQ49" s="49">
        <f t="shared" si="17"/>
        <v>0</v>
      </c>
      <c r="AR49" s="50">
        <f t="shared" si="4"/>
        <v>0</v>
      </c>
      <c r="AS49" s="48">
        <f t="shared" si="18"/>
        <v>0</v>
      </c>
      <c r="AT49" s="48">
        <v>0</v>
      </c>
      <c r="AU49" s="49">
        <v>0</v>
      </c>
      <c r="AV49" s="49">
        <v>0</v>
      </c>
      <c r="AW49" s="50">
        <v>0</v>
      </c>
      <c r="AX49" s="49">
        <v>0</v>
      </c>
      <c r="AY49" s="49">
        <v>0</v>
      </c>
      <c r="AZ49" s="50">
        <f t="shared" si="5"/>
        <v>0</v>
      </c>
      <c r="BA49" s="52">
        <f t="shared" si="20"/>
        <v>0</v>
      </c>
      <c r="BB49" s="49">
        <v>0</v>
      </c>
      <c r="BC49" s="49">
        <v>0</v>
      </c>
      <c r="BD49" s="50">
        <f t="shared" si="21"/>
        <v>0</v>
      </c>
      <c r="BE49" s="49">
        <v>0</v>
      </c>
      <c r="BF49" s="49">
        <v>0</v>
      </c>
      <c r="BG49" s="50">
        <f t="shared" si="6"/>
        <v>0</v>
      </c>
      <c r="BH49" s="49">
        <v>0</v>
      </c>
      <c r="BI49" s="49">
        <v>0</v>
      </c>
      <c r="BJ49" s="50">
        <f t="shared" si="22"/>
        <v>0</v>
      </c>
      <c r="BK49" s="51">
        <f t="shared" si="23"/>
        <v>0</v>
      </c>
    </row>
    <row r="50" spans="1:63" s="11" customFormat="1" ht="12.75" customHeight="1" x14ac:dyDescent="0.25">
      <c r="A50" s="3" t="s">
        <v>44</v>
      </c>
      <c r="B50" s="10">
        <v>0</v>
      </c>
      <c r="C50" s="10">
        <v>0</v>
      </c>
      <c r="D50" s="13">
        <f t="shared" si="0"/>
        <v>0</v>
      </c>
      <c r="E50" s="12">
        <f t="shared" si="1"/>
        <v>0</v>
      </c>
      <c r="F50" s="10">
        <v>0</v>
      </c>
      <c r="G50" s="10">
        <v>0</v>
      </c>
      <c r="H50" s="13">
        <f t="shared" si="7"/>
        <v>0</v>
      </c>
      <c r="I50" s="10">
        <v>0</v>
      </c>
      <c r="J50" s="10">
        <v>0</v>
      </c>
      <c r="K50" s="35">
        <f t="shared" si="8"/>
        <v>0</v>
      </c>
      <c r="L50" s="10">
        <v>0</v>
      </c>
      <c r="M50" s="10">
        <v>0</v>
      </c>
      <c r="N50" s="13">
        <f t="shared" si="9"/>
        <v>0</v>
      </c>
      <c r="O50" s="10">
        <v>0</v>
      </c>
      <c r="P50" s="10">
        <v>0</v>
      </c>
      <c r="Q50" s="13">
        <f t="shared" si="2"/>
        <v>0</v>
      </c>
      <c r="R50" s="13">
        <v>0</v>
      </c>
      <c r="S50" s="13">
        <v>0</v>
      </c>
      <c r="T50" s="13">
        <f t="shared" si="10"/>
        <v>0</v>
      </c>
      <c r="U50" s="10">
        <v>0</v>
      </c>
      <c r="V50" s="10">
        <v>0</v>
      </c>
      <c r="W50" s="13">
        <f t="shared" si="11"/>
        <v>0</v>
      </c>
      <c r="X50" s="35">
        <f t="shared" si="12"/>
        <v>0</v>
      </c>
      <c r="Y50" s="196">
        <f t="shared" si="3"/>
        <v>0</v>
      </c>
      <c r="Z50" s="38">
        <v>0</v>
      </c>
      <c r="AA50" s="38">
        <v>0</v>
      </c>
      <c r="AB50" s="38">
        <v>0</v>
      </c>
      <c r="AC50" s="50">
        <f t="shared" si="13"/>
        <v>0</v>
      </c>
      <c r="AD50" s="49">
        <v>0</v>
      </c>
      <c r="AE50" s="49">
        <v>0</v>
      </c>
      <c r="AF50" s="50">
        <f t="shared" si="14"/>
        <v>0</v>
      </c>
      <c r="AG50" s="50">
        <v>0</v>
      </c>
      <c r="AH50" s="49">
        <v>0</v>
      </c>
      <c r="AI50" s="49">
        <v>0</v>
      </c>
      <c r="AJ50" s="50">
        <f t="shared" si="15"/>
        <v>0</v>
      </c>
      <c r="AK50" s="50">
        <v>0</v>
      </c>
      <c r="AL50" s="49">
        <v>0</v>
      </c>
      <c r="AM50" s="49">
        <v>0</v>
      </c>
      <c r="AN50" s="50">
        <f t="shared" si="16"/>
        <v>0</v>
      </c>
      <c r="AO50" s="50">
        <v>0</v>
      </c>
      <c r="AP50" s="49">
        <f t="shared" si="17"/>
        <v>0</v>
      </c>
      <c r="AQ50" s="49">
        <f t="shared" si="17"/>
        <v>0</v>
      </c>
      <c r="AR50" s="50">
        <f t="shared" si="4"/>
        <v>0</v>
      </c>
      <c r="AS50" s="48">
        <f t="shared" si="18"/>
        <v>0</v>
      </c>
      <c r="AT50" s="48">
        <v>0</v>
      </c>
      <c r="AU50" s="49">
        <v>0</v>
      </c>
      <c r="AV50" s="49">
        <v>0</v>
      </c>
      <c r="AW50" s="50">
        <f t="shared" si="19"/>
        <v>0</v>
      </c>
      <c r="AX50" s="49">
        <v>0</v>
      </c>
      <c r="AY50" s="49">
        <v>0</v>
      </c>
      <c r="AZ50" s="50">
        <f t="shared" si="5"/>
        <v>0</v>
      </c>
      <c r="BA50" s="52">
        <f t="shared" si="20"/>
        <v>0</v>
      </c>
      <c r="BB50" s="49">
        <v>0</v>
      </c>
      <c r="BC50" s="49">
        <v>0</v>
      </c>
      <c r="BD50" s="50">
        <f t="shared" si="21"/>
        <v>0</v>
      </c>
      <c r="BE50" s="49">
        <v>0</v>
      </c>
      <c r="BF50" s="49">
        <v>0</v>
      </c>
      <c r="BG50" s="50">
        <f t="shared" si="6"/>
        <v>0</v>
      </c>
      <c r="BH50" s="49">
        <v>0</v>
      </c>
      <c r="BI50" s="49">
        <v>0</v>
      </c>
      <c r="BJ50" s="50">
        <f t="shared" si="22"/>
        <v>0</v>
      </c>
      <c r="BK50" s="51">
        <f t="shared" si="23"/>
        <v>0</v>
      </c>
    </row>
    <row r="51" spans="1:63" s="11" customFormat="1" ht="12.75" customHeight="1" x14ac:dyDescent="0.25">
      <c r="A51" s="3" t="s">
        <v>45</v>
      </c>
      <c r="B51" s="10">
        <v>0</v>
      </c>
      <c r="C51" s="10">
        <v>0</v>
      </c>
      <c r="D51" s="13">
        <f t="shared" si="0"/>
        <v>0</v>
      </c>
      <c r="E51" s="12">
        <f t="shared" si="1"/>
        <v>0</v>
      </c>
      <c r="F51" s="10">
        <v>0</v>
      </c>
      <c r="G51" s="10">
        <v>0</v>
      </c>
      <c r="H51" s="13">
        <f t="shared" si="7"/>
        <v>0</v>
      </c>
      <c r="I51" s="10">
        <v>0</v>
      </c>
      <c r="J51" s="10">
        <v>0</v>
      </c>
      <c r="K51" s="35">
        <f t="shared" si="8"/>
        <v>0</v>
      </c>
      <c r="L51" s="10">
        <v>0</v>
      </c>
      <c r="M51" s="10">
        <v>0</v>
      </c>
      <c r="N51" s="13">
        <f t="shared" si="9"/>
        <v>0</v>
      </c>
      <c r="O51" s="10">
        <v>0</v>
      </c>
      <c r="P51" s="10">
        <v>0</v>
      </c>
      <c r="Q51" s="13">
        <f t="shared" si="2"/>
        <v>0</v>
      </c>
      <c r="R51" s="13">
        <v>0</v>
      </c>
      <c r="S51" s="13">
        <v>0</v>
      </c>
      <c r="T51" s="13">
        <f t="shared" si="10"/>
        <v>0</v>
      </c>
      <c r="U51" s="10">
        <v>0</v>
      </c>
      <c r="V51" s="10">
        <v>0</v>
      </c>
      <c r="W51" s="13">
        <f t="shared" si="11"/>
        <v>0</v>
      </c>
      <c r="X51" s="35">
        <f t="shared" si="12"/>
        <v>0</v>
      </c>
      <c r="Y51" s="196">
        <f t="shared" si="3"/>
        <v>0</v>
      </c>
      <c r="Z51" s="38">
        <v>0</v>
      </c>
      <c r="AA51" s="38">
        <v>0</v>
      </c>
      <c r="AB51" s="38">
        <v>0</v>
      </c>
      <c r="AC51" s="50">
        <f t="shared" si="13"/>
        <v>0</v>
      </c>
      <c r="AD51" s="49">
        <v>0</v>
      </c>
      <c r="AE51" s="49">
        <v>0</v>
      </c>
      <c r="AF51" s="50">
        <f t="shared" si="14"/>
        <v>0</v>
      </c>
      <c r="AG51" s="50">
        <v>0</v>
      </c>
      <c r="AH51" s="49">
        <v>0</v>
      </c>
      <c r="AI51" s="49">
        <v>0</v>
      </c>
      <c r="AJ51" s="50">
        <f t="shared" si="15"/>
        <v>0</v>
      </c>
      <c r="AK51" s="50">
        <v>0</v>
      </c>
      <c r="AL51" s="49">
        <v>0</v>
      </c>
      <c r="AM51" s="49">
        <v>0</v>
      </c>
      <c r="AN51" s="50">
        <f t="shared" si="16"/>
        <v>0</v>
      </c>
      <c r="AO51" s="50">
        <v>0</v>
      </c>
      <c r="AP51" s="49">
        <f t="shared" si="17"/>
        <v>0</v>
      </c>
      <c r="AQ51" s="49">
        <f t="shared" si="17"/>
        <v>0</v>
      </c>
      <c r="AR51" s="50">
        <f t="shared" si="4"/>
        <v>0</v>
      </c>
      <c r="AS51" s="48">
        <f t="shared" si="18"/>
        <v>0</v>
      </c>
      <c r="AT51" s="48">
        <v>0</v>
      </c>
      <c r="AU51" s="49">
        <v>0</v>
      </c>
      <c r="AV51" s="49">
        <v>0</v>
      </c>
      <c r="AW51" s="50">
        <v>0</v>
      </c>
      <c r="AX51" s="49">
        <v>0</v>
      </c>
      <c r="AY51" s="49">
        <v>0</v>
      </c>
      <c r="AZ51" s="50">
        <f t="shared" si="5"/>
        <v>0</v>
      </c>
      <c r="BA51" s="52">
        <f t="shared" si="20"/>
        <v>0</v>
      </c>
      <c r="BB51" s="49">
        <v>0</v>
      </c>
      <c r="BC51" s="49">
        <v>0</v>
      </c>
      <c r="BD51" s="50">
        <f t="shared" si="21"/>
        <v>0</v>
      </c>
      <c r="BE51" s="49">
        <v>0</v>
      </c>
      <c r="BF51" s="49">
        <v>0</v>
      </c>
      <c r="BG51" s="50">
        <f t="shared" si="6"/>
        <v>0</v>
      </c>
      <c r="BH51" s="49">
        <v>0</v>
      </c>
      <c r="BI51" s="49">
        <v>0</v>
      </c>
      <c r="BJ51" s="50">
        <f t="shared" si="22"/>
        <v>0</v>
      </c>
      <c r="BK51" s="51">
        <f t="shared" si="23"/>
        <v>0</v>
      </c>
    </row>
    <row r="52" spans="1:63" s="120" customFormat="1" ht="12.75" customHeight="1" x14ac:dyDescent="0.25">
      <c r="A52" s="116" t="s">
        <v>46</v>
      </c>
      <c r="B52" s="117">
        <v>0</v>
      </c>
      <c r="C52" s="117">
        <v>0</v>
      </c>
      <c r="D52" s="13">
        <f t="shared" si="0"/>
        <v>0</v>
      </c>
      <c r="E52" s="119">
        <f t="shared" si="1"/>
        <v>0</v>
      </c>
      <c r="F52" s="117">
        <v>0</v>
      </c>
      <c r="G52" s="117">
        <v>0</v>
      </c>
      <c r="H52" s="118">
        <f t="shared" si="7"/>
        <v>0</v>
      </c>
      <c r="I52" s="117">
        <v>0</v>
      </c>
      <c r="J52" s="117">
        <v>0</v>
      </c>
      <c r="K52" s="35">
        <f t="shared" si="8"/>
        <v>0</v>
      </c>
      <c r="L52" s="117">
        <v>0</v>
      </c>
      <c r="M52" s="117">
        <v>0</v>
      </c>
      <c r="N52" s="118">
        <f t="shared" si="9"/>
        <v>0</v>
      </c>
      <c r="O52" s="117">
        <v>0</v>
      </c>
      <c r="P52" s="117">
        <v>0</v>
      </c>
      <c r="Q52" s="118">
        <f t="shared" si="2"/>
        <v>0</v>
      </c>
      <c r="R52" s="118">
        <v>0</v>
      </c>
      <c r="S52" s="118">
        <v>0</v>
      </c>
      <c r="T52" s="118">
        <f t="shared" si="10"/>
        <v>0</v>
      </c>
      <c r="U52" s="117">
        <v>0</v>
      </c>
      <c r="V52" s="117">
        <v>0</v>
      </c>
      <c r="W52" s="118">
        <f t="shared" si="11"/>
        <v>0</v>
      </c>
      <c r="X52" s="35">
        <f t="shared" si="12"/>
        <v>0</v>
      </c>
      <c r="Y52" s="196">
        <f t="shared" si="3"/>
        <v>0</v>
      </c>
      <c r="Z52" s="38">
        <v>0</v>
      </c>
      <c r="AA52" s="38">
        <v>0</v>
      </c>
      <c r="AB52" s="38">
        <v>0</v>
      </c>
      <c r="AC52" s="50">
        <f t="shared" si="13"/>
        <v>0</v>
      </c>
      <c r="AD52" s="49">
        <v>0</v>
      </c>
      <c r="AE52" s="49">
        <v>0</v>
      </c>
      <c r="AF52" s="50">
        <f t="shared" si="14"/>
        <v>0</v>
      </c>
      <c r="AG52" s="50">
        <v>0</v>
      </c>
      <c r="AH52" s="49">
        <v>0</v>
      </c>
      <c r="AI52" s="49">
        <v>0</v>
      </c>
      <c r="AJ52" s="50">
        <f t="shared" si="15"/>
        <v>0</v>
      </c>
      <c r="AK52" s="50">
        <v>0</v>
      </c>
      <c r="AL52" s="49">
        <v>0</v>
      </c>
      <c r="AM52" s="49">
        <v>0</v>
      </c>
      <c r="AN52" s="50">
        <f t="shared" si="16"/>
        <v>0</v>
      </c>
      <c r="AO52" s="50">
        <v>0</v>
      </c>
      <c r="AP52" s="49">
        <f t="shared" si="17"/>
        <v>0</v>
      </c>
      <c r="AQ52" s="49">
        <f t="shared" si="17"/>
        <v>0</v>
      </c>
      <c r="AR52" s="50">
        <f t="shared" si="4"/>
        <v>0</v>
      </c>
      <c r="AS52" s="48">
        <f t="shared" si="18"/>
        <v>0</v>
      </c>
      <c r="AT52" s="48">
        <v>0</v>
      </c>
      <c r="AU52" s="49">
        <v>0</v>
      </c>
      <c r="AV52" s="49">
        <v>0</v>
      </c>
      <c r="AW52" s="50">
        <f t="shared" si="19"/>
        <v>0</v>
      </c>
      <c r="AX52" s="49">
        <v>0</v>
      </c>
      <c r="AY52" s="49">
        <v>0</v>
      </c>
      <c r="AZ52" s="50">
        <f t="shared" si="5"/>
        <v>0</v>
      </c>
      <c r="BA52" s="52">
        <f t="shared" si="20"/>
        <v>0</v>
      </c>
      <c r="BB52" s="49">
        <v>0</v>
      </c>
      <c r="BC52" s="49">
        <v>0</v>
      </c>
      <c r="BD52" s="50">
        <f t="shared" si="21"/>
        <v>0</v>
      </c>
      <c r="BE52" s="49">
        <v>0</v>
      </c>
      <c r="BF52" s="49">
        <v>0</v>
      </c>
      <c r="BG52" s="50">
        <f t="shared" si="6"/>
        <v>0</v>
      </c>
      <c r="BH52" s="49">
        <v>0</v>
      </c>
      <c r="BI52" s="49">
        <v>0</v>
      </c>
      <c r="BJ52" s="50">
        <f t="shared" si="22"/>
        <v>0</v>
      </c>
      <c r="BK52" s="51">
        <f t="shared" si="23"/>
        <v>0</v>
      </c>
    </row>
    <row r="53" spans="1:63" s="11" customFormat="1" ht="12.75" customHeight="1" x14ac:dyDescent="0.25">
      <c r="A53" s="3" t="s">
        <v>47</v>
      </c>
      <c r="B53" s="10">
        <v>0</v>
      </c>
      <c r="C53" s="10">
        <v>0</v>
      </c>
      <c r="D53" s="13">
        <f t="shared" si="0"/>
        <v>0</v>
      </c>
      <c r="E53" s="12">
        <f t="shared" si="1"/>
        <v>0</v>
      </c>
      <c r="F53" s="10">
        <v>0</v>
      </c>
      <c r="G53" s="10">
        <v>0</v>
      </c>
      <c r="H53" s="13">
        <f t="shared" si="7"/>
        <v>0</v>
      </c>
      <c r="I53" s="10">
        <v>0</v>
      </c>
      <c r="J53" s="10">
        <v>0</v>
      </c>
      <c r="K53" s="35">
        <f t="shared" si="8"/>
        <v>0</v>
      </c>
      <c r="L53" s="10">
        <v>0</v>
      </c>
      <c r="M53" s="10">
        <v>0</v>
      </c>
      <c r="N53" s="13">
        <f t="shared" si="9"/>
        <v>0</v>
      </c>
      <c r="O53" s="10">
        <v>0</v>
      </c>
      <c r="P53" s="10">
        <v>0</v>
      </c>
      <c r="Q53" s="13">
        <f t="shared" si="2"/>
        <v>0</v>
      </c>
      <c r="R53" s="13">
        <v>0</v>
      </c>
      <c r="S53" s="13">
        <v>0</v>
      </c>
      <c r="T53" s="13">
        <f t="shared" si="10"/>
        <v>0</v>
      </c>
      <c r="U53" s="10">
        <v>0</v>
      </c>
      <c r="V53" s="10">
        <v>0</v>
      </c>
      <c r="W53" s="13">
        <f t="shared" si="11"/>
        <v>0</v>
      </c>
      <c r="X53" s="35">
        <f t="shared" si="12"/>
        <v>0</v>
      </c>
      <c r="Y53" s="196">
        <f t="shared" si="3"/>
        <v>0</v>
      </c>
      <c r="Z53" s="38">
        <v>0</v>
      </c>
      <c r="AA53" s="38">
        <v>0</v>
      </c>
      <c r="AB53" s="38">
        <v>0</v>
      </c>
      <c r="AC53" s="50">
        <f t="shared" si="13"/>
        <v>0</v>
      </c>
      <c r="AD53" s="49">
        <v>0</v>
      </c>
      <c r="AE53" s="49">
        <v>0</v>
      </c>
      <c r="AF53" s="50">
        <f t="shared" si="14"/>
        <v>0</v>
      </c>
      <c r="AG53" s="50">
        <v>0</v>
      </c>
      <c r="AH53" s="49">
        <v>0</v>
      </c>
      <c r="AI53" s="49">
        <v>0</v>
      </c>
      <c r="AJ53" s="50">
        <f t="shared" si="15"/>
        <v>0</v>
      </c>
      <c r="AK53" s="50">
        <v>0</v>
      </c>
      <c r="AL53" s="49">
        <v>0</v>
      </c>
      <c r="AM53" s="49">
        <v>0</v>
      </c>
      <c r="AN53" s="50">
        <f t="shared" si="16"/>
        <v>0</v>
      </c>
      <c r="AO53" s="50">
        <v>0</v>
      </c>
      <c r="AP53" s="49">
        <v>0</v>
      </c>
      <c r="AQ53" s="49">
        <f t="shared" si="17"/>
        <v>0</v>
      </c>
      <c r="AR53" s="50">
        <f t="shared" si="4"/>
        <v>0</v>
      </c>
      <c r="AS53" s="48">
        <f t="shared" si="18"/>
        <v>0</v>
      </c>
      <c r="AT53" s="48">
        <v>0</v>
      </c>
      <c r="AU53" s="49">
        <v>0</v>
      </c>
      <c r="AV53" s="49">
        <v>0</v>
      </c>
      <c r="AW53" s="50">
        <f t="shared" si="19"/>
        <v>0</v>
      </c>
      <c r="AX53" s="49">
        <v>0</v>
      </c>
      <c r="AY53" s="49">
        <v>0</v>
      </c>
      <c r="AZ53" s="50">
        <f t="shared" si="5"/>
        <v>0</v>
      </c>
      <c r="BA53" s="52">
        <f t="shared" si="20"/>
        <v>0</v>
      </c>
      <c r="BB53" s="49">
        <v>0</v>
      </c>
      <c r="BC53" s="49">
        <v>0</v>
      </c>
      <c r="BD53" s="50">
        <f t="shared" si="21"/>
        <v>0</v>
      </c>
      <c r="BE53" s="49">
        <v>0</v>
      </c>
      <c r="BF53" s="49">
        <v>0</v>
      </c>
      <c r="BG53" s="50">
        <f t="shared" si="6"/>
        <v>0</v>
      </c>
      <c r="BH53" s="49">
        <v>0</v>
      </c>
      <c r="BI53" s="49">
        <v>0</v>
      </c>
      <c r="BJ53" s="50">
        <f t="shared" si="22"/>
        <v>0</v>
      </c>
      <c r="BK53" s="51">
        <f t="shared" si="23"/>
        <v>0</v>
      </c>
    </row>
    <row r="54" spans="1:63" s="74" customFormat="1" ht="12.75" customHeight="1" x14ac:dyDescent="0.25">
      <c r="A54" s="70" t="s">
        <v>48</v>
      </c>
      <c r="B54" s="71"/>
      <c r="C54" s="71"/>
      <c r="D54" s="13">
        <f t="shared" si="0"/>
        <v>0</v>
      </c>
      <c r="E54" s="73">
        <f t="shared" si="1"/>
        <v>0</v>
      </c>
      <c r="F54" s="71"/>
      <c r="G54" s="71"/>
      <c r="H54" s="72">
        <f t="shared" si="7"/>
        <v>0</v>
      </c>
      <c r="I54" s="71"/>
      <c r="J54" s="71"/>
      <c r="K54" s="35">
        <f t="shared" si="8"/>
        <v>0</v>
      </c>
      <c r="L54" s="71"/>
      <c r="M54" s="71"/>
      <c r="N54" s="72">
        <f t="shared" si="9"/>
        <v>0</v>
      </c>
      <c r="O54" s="71"/>
      <c r="P54" s="71"/>
      <c r="Q54" s="72">
        <f t="shared" si="2"/>
        <v>0</v>
      </c>
      <c r="R54" s="72"/>
      <c r="S54" s="72"/>
      <c r="T54" s="72">
        <f t="shared" si="10"/>
        <v>0</v>
      </c>
      <c r="U54" s="71"/>
      <c r="V54" s="71"/>
      <c r="W54" s="72">
        <f t="shared" si="11"/>
        <v>0</v>
      </c>
      <c r="X54" s="35">
        <f t="shared" si="12"/>
        <v>0</v>
      </c>
      <c r="Y54" s="196">
        <f t="shared" si="3"/>
        <v>0</v>
      </c>
      <c r="Z54" s="38"/>
      <c r="AA54" s="38"/>
      <c r="AB54" s="38"/>
      <c r="AC54" s="75">
        <f t="shared" si="13"/>
        <v>0</v>
      </c>
      <c r="AD54" s="49"/>
      <c r="AE54" s="49"/>
      <c r="AF54" s="50">
        <f t="shared" si="14"/>
        <v>0</v>
      </c>
      <c r="AG54" s="50"/>
      <c r="AH54" s="49"/>
      <c r="AI54" s="49"/>
      <c r="AJ54" s="50">
        <f t="shared" si="15"/>
        <v>0</v>
      </c>
      <c r="AK54" s="50"/>
      <c r="AL54" s="49"/>
      <c r="AM54" s="49"/>
      <c r="AN54" s="50">
        <f t="shared" si="16"/>
        <v>0</v>
      </c>
      <c r="AO54" s="50">
        <v>0</v>
      </c>
      <c r="AP54" s="49">
        <f t="shared" si="17"/>
        <v>0</v>
      </c>
      <c r="AQ54" s="49">
        <f t="shared" si="17"/>
        <v>0</v>
      </c>
      <c r="AR54" s="50">
        <f t="shared" si="4"/>
        <v>0</v>
      </c>
      <c r="AS54" s="48">
        <f t="shared" si="18"/>
        <v>0</v>
      </c>
      <c r="AT54" s="48"/>
      <c r="AU54" s="49"/>
      <c r="AV54" s="49"/>
      <c r="AW54" s="50">
        <f t="shared" si="19"/>
        <v>0</v>
      </c>
      <c r="AX54" s="49"/>
      <c r="AY54" s="49"/>
      <c r="AZ54" s="50">
        <f t="shared" si="5"/>
        <v>0</v>
      </c>
      <c r="BA54" s="52">
        <f t="shared" si="20"/>
        <v>0</v>
      </c>
      <c r="BB54" s="49"/>
      <c r="BC54" s="49"/>
      <c r="BD54" s="50">
        <f t="shared" si="21"/>
        <v>0</v>
      </c>
      <c r="BE54" s="49"/>
      <c r="BF54" s="49"/>
      <c r="BG54" s="50">
        <f t="shared" si="6"/>
        <v>0</v>
      </c>
      <c r="BH54" s="49"/>
      <c r="BI54" s="49"/>
      <c r="BJ54" s="50">
        <f t="shared" si="22"/>
        <v>0</v>
      </c>
      <c r="BK54" s="51">
        <f t="shared" si="23"/>
        <v>0</v>
      </c>
    </row>
    <row r="55" spans="1:63" s="11" customFormat="1" ht="12.75" customHeight="1" x14ac:dyDescent="0.25">
      <c r="A55" s="3" t="s">
        <v>49</v>
      </c>
      <c r="B55" s="10">
        <v>109</v>
      </c>
      <c r="C55" s="10">
        <v>131</v>
      </c>
      <c r="D55" s="13">
        <f t="shared" si="0"/>
        <v>240</v>
      </c>
      <c r="E55" s="12">
        <f t="shared" si="1"/>
        <v>240</v>
      </c>
      <c r="F55" s="10">
        <v>109</v>
      </c>
      <c r="G55" s="10">
        <v>131</v>
      </c>
      <c r="H55" s="13">
        <f t="shared" si="7"/>
        <v>240</v>
      </c>
      <c r="I55" s="10">
        <v>0</v>
      </c>
      <c r="J55" s="10">
        <v>0</v>
      </c>
      <c r="K55" s="35">
        <f t="shared" si="8"/>
        <v>0</v>
      </c>
      <c r="L55" s="10">
        <v>0</v>
      </c>
      <c r="M55" s="10">
        <v>0</v>
      </c>
      <c r="N55" s="13">
        <f t="shared" si="9"/>
        <v>0</v>
      </c>
      <c r="O55" s="10">
        <v>109</v>
      </c>
      <c r="P55" s="10">
        <v>131</v>
      </c>
      <c r="Q55" s="13">
        <f t="shared" si="2"/>
        <v>240</v>
      </c>
      <c r="R55" s="13">
        <v>109</v>
      </c>
      <c r="S55" s="13">
        <v>131</v>
      </c>
      <c r="T55" s="13">
        <f t="shared" si="10"/>
        <v>240</v>
      </c>
      <c r="U55" s="10">
        <v>0</v>
      </c>
      <c r="V55" s="10">
        <v>0</v>
      </c>
      <c r="W55" s="13">
        <f t="shared" si="11"/>
        <v>0</v>
      </c>
      <c r="X55" s="35">
        <f t="shared" si="12"/>
        <v>240</v>
      </c>
      <c r="Y55" s="196">
        <f t="shared" si="3"/>
        <v>240</v>
      </c>
      <c r="Z55" s="38">
        <v>0</v>
      </c>
      <c r="AA55" s="38">
        <v>0</v>
      </c>
      <c r="AB55" s="38">
        <v>0</v>
      </c>
      <c r="AC55" s="50">
        <f t="shared" si="13"/>
        <v>0</v>
      </c>
      <c r="AD55" s="49">
        <v>0</v>
      </c>
      <c r="AE55" s="49">
        <v>0</v>
      </c>
      <c r="AF55" s="50">
        <f t="shared" si="14"/>
        <v>0</v>
      </c>
      <c r="AG55" s="50">
        <v>0</v>
      </c>
      <c r="AH55" s="49">
        <v>0</v>
      </c>
      <c r="AI55" s="49">
        <v>0</v>
      </c>
      <c r="AJ55" s="50">
        <f t="shared" si="15"/>
        <v>0</v>
      </c>
      <c r="AK55" s="50">
        <v>0</v>
      </c>
      <c r="AL55" s="49">
        <v>9</v>
      </c>
      <c r="AM55" s="49">
        <v>10</v>
      </c>
      <c r="AN55" s="50">
        <f t="shared" si="16"/>
        <v>19</v>
      </c>
      <c r="AO55" s="50">
        <v>1</v>
      </c>
      <c r="AP55" s="49">
        <f t="shared" si="17"/>
        <v>9</v>
      </c>
      <c r="AQ55" s="49">
        <f t="shared" si="17"/>
        <v>10</v>
      </c>
      <c r="AR55" s="50">
        <f t="shared" si="4"/>
        <v>19</v>
      </c>
      <c r="AS55" s="48">
        <f t="shared" si="18"/>
        <v>1</v>
      </c>
      <c r="AT55" s="48">
        <v>0</v>
      </c>
      <c r="AU55" s="49">
        <v>0</v>
      </c>
      <c r="AV55" s="49">
        <v>0</v>
      </c>
      <c r="AW55" s="50">
        <f t="shared" si="19"/>
        <v>0</v>
      </c>
      <c r="AX55" s="49">
        <v>9</v>
      </c>
      <c r="AY55" s="49">
        <v>10</v>
      </c>
      <c r="AZ55" s="50">
        <f t="shared" si="5"/>
        <v>19</v>
      </c>
      <c r="BA55" s="52">
        <f t="shared" si="20"/>
        <v>19</v>
      </c>
      <c r="BB55" s="49">
        <v>0</v>
      </c>
      <c r="BC55" s="49">
        <v>0</v>
      </c>
      <c r="BD55" s="50">
        <f t="shared" si="21"/>
        <v>0</v>
      </c>
      <c r="BE55" s="49">
        <v>7</v>
      </c>
      <c r="BF55" s="49">
        <v>1</v>
      </c>
      <c r="BG55" s="50">
        <f t="shared" si="6"/>
        <v>8</v>
      </c>
      <c r="BH55" s="49">
        <v>9</v>
      </c>
      <c r="BI55" s="49">
        <v>10</v>
      </c>
      <c r="BJ55" s="50">
        <f t="shared" si="22"/>
        <v>19</v>
      </c>
      <c r="BK55" s="51">
        <f t="shared" si="23"/>
        <v>19</v>
      </c>
    </row>
    <row r="56" spans="1:63" s="214" customFormat="1" ht="12.75" customHeight="1" x14ac:dyDescent="0.25">
      <c r="A56" s="210" t="s">
        <v>50</v>
      </c>
      <c r="B56" s="211">
        <v>97</v>
      </c>
      <c r="C56" s="211">
        <v>91</v>
      </c>
      <c r="D56" s="13">
        <f t="shared" si="0"/>
        <v>188</v>
      </c>
      <c r="E56" s="213">
        <f t="shared" si="1"/>
        <v>188</v>
      </c>
      <c r="F56" s="211">
        <v>84</v>
      </c>
      <c r="G56" s="211">
        <v>82</v>
      </c>
      <c r="H56" s="212">
        <f t="shared" si="7"/>
        <v>166</v>
      </c>
      <c r="I56" s="211">
        <v>13</v>
      </c>
      <c r="J56" s="211">
        <v>9</v>
      </c>
      <c r="K56" s="35">
        <f t="shared" si="8"/>
        <v>22</v>
      </c>
      <c r="L56" s="211">
        <v>10</v>
      </c>
      <c r="M56" s="211">
        <v>5</v>
      </c>
      <c r="N56" s="212">
        <f t="shared" si="9"/>
        <v>15</v>
      </c>
      <c r="O56" s="211">
        <v>70</v>
      </c>
      <c r="P56" s="211">
        <v>79</v>
      </c>
      <c r="Q56" s="212">
        <f t="shared" si="2"/>
        <v>149</v>
      </c>
      <c r="R56" s="212">
        <v>66</v>
      </c>
      <c r="S56" s="212">
        <v>71</v>
      </c>
      <c r="T56" s="212">
        <f t="shared" si="10"/>
        <v>137</v>
      </c>
      <c r="U56" s="211">
        <v>31</v>
      </c>
      <c r="V56" s="211">
        <v>20</v>
      </c>
      <c r="W56" s="212">
        <f t="shared" si="11"/>
        <v>51</v>
      </c>
      <c r="X56" s="35">
        <f t="shared" si="12"/>
        <v>188</v>
      </c>
      <c r="Y56" s="196">
        <f t="shared" si="3"/>
        <v>188</v>
      </c>
      <c r="Z56" s="215">
        <v>1</v>
      </c>
      <c r="AA56" s="215">
        <v>0</v>
      </c>
      <c r="AB56" s="215">
        <v>0</v>
      </c>
      <c r="AC56" s="216">
        <f t="shared" si="13"/>
        <v>0</v>
      </c>
      <c r="AD56" s="217">
        <v>0</v>
      </c>
      <c r="AE56" s="217">
        <v>0</v>
      </c>
      <c r="AF56" s="216">
        <f t="shared" si="14"/>
        <v>0</v>
      </c>
      <c r="AG56" s="216">
        <v>0</v>
      </c>
      <c r="AH56" s="217">
        <v>0</v>
      </c>
      <c r="AI56" s="217">
        <v>0</v>
      </c>
      <c r="AJ56" s="216">
        <f t="shared" si="15"/>
        <v>0</v>
      </c>
      <c r="AK56" s="216">
        <v>0</v>
      </c>
      <c r="AL56" s="217">
        <v>116</v>
      </c>
      <c r="AM56" s="217">
        <v>122</v>
      </c>
      <c r="AN56" s="216">
        <f t="shared" si="16"/>
        <v>238</v>
      </c>
      <c r="AO56" s="216">
        <v>7</v>
      </c>
      <c r="AP56" s="217">
        <f t="shared" si="17"/>
        <v>116</v>
      </c>
      <c r="AQ56" s="217">
        <f t="shared" si="17"/>
        <v>122</v>
      </c>
      <c r="AR56" s="216">
        <f t="shared" si="4"/>
        <v>238</v>
      </c>
      <c r="AS56" s="218">
        <f t="shared" si="18"/>
        <v>7</v>
      </c>
      <c r="AT56" s="218">
        <v>0</v>
      </c>
      <c r="AU56" s="217">
        <v>3</v>
      </c>
      <c r="AV56" s="217">
        <v>10</v>
      </c>
      <c r="AW56" s="216">
        <f t="shared" si="19"/>
        <v>13</v>
      </c>
      <c r="AX56" s="217">
        <v>116</v>
      </c>
      <c r="AY56" s="217">
        <v>122</v>
      </c>
      <c r="AZ56" s="216">
        <f t="shared" si="5"/>
        <v>238</v>
      </c>
      <c r="BA56" s="218">
        <f t="shared" si="20"/>
        <v>238</v>
      </c>
      <c r="BB56" s="217">
        <v>0</v>
      </c>
      <c r="BC56" s="217">
        <v>0</v>
      </c>
      <c r="BD56" s="216">
        <f t="shared" si="21"/>
        <v>0</v>
      </c>
      <c r="BE56" s="217">
        <v>4</v>
      </c>
      <c r="BF56" s="217">
        <v>5</v>
      </c>
      <c r="BG56" s="216">
        <f t="shared" si="6"/>
        <v>9</v>
      </c>
      <c r="BH56" s="217">
        <v>116</v>
      </c>
      <c r="BI56" s="217">
        <v>122</v>
      </c>
      <c r="BJ56" s="216">
        <f t="shared" si="22"/>
        <v>238</v>
      </c>
      <c r="BK56" s="216">
        <f t="shared" si="23"/>
        <v>238</v>
      </c>
    </row>
    <row r="57" spans="1:63" s="11" customFormat="1" ht="12.75" customHeight="1" x14ac:dyDescent="0.25">
      <c r="A57" s="3" t="s">
        <v>51</v>
      </c>
      <c r="B57" s="10">
        <v>50</v>
      </c>
      <c r="C57" s="10">
        <v>58</v>
      </c>
      <c r="D57" s="13">
        <f t="shared" si="0"/>
        <v>108</v>
      </c>
      <c r="E57" s="12">
        <f t="shared" si="1"/>
        <v>108</v>
      </c>
      <c r="F57" s="10">
        <v>50</v>
      </c>
      <c r="G57" s="10">
        <v>58</v>
      </c>
      <c r="H57" s="13">
        <f t="shared" si="7"/>
        <v>108</v>
      </c>
      <c r="I57" s="10">
        <v>0</v>
      </c>
      <c r="J57" s="10">
        <v>0</v>
      </c>
      <c r="K57" s="35">
        <f t="shared" si="8"/>
        <v>0</v>
      </c>
      <c r="L57" s="10">
        <v>0</v>
      </c>
      <c r="M57" s="10">
        <v>0</v>
      </c>
      <c r="N57" s="13">
        <f t="shared" si="9"/>
        <v>0</v>
      </c>
      <c r="O57" s="10">
        <v>8</v>
      </c>
      <c r="P57" s="10">
        <v>8</v>
      </c>
      <c r="Q57" s="13">
        <f t="shared" si="2"/>
        <v>16</v>
      </c>
      <c r="R57" s="13">
        <v>50</v>
      </c>
      <c r="S57" s="13">
        <v>58</v>
      </c>
      <c r="T57" s="13">
        <f t="shared" si="10"/>
        <v>108</v>
      </c>
      <c r="U57" s="10">
        <v>0</v>
      </c>
      <c r="V57" s="10">
        <v>0</v>
      </c>
      <c r="W57" s="13">
        <f t="shared" si="11"/>
        <v>0</v>
      </c>
      <c r="X57" s="35">
        <f t="shared" si="12"/>
        <v>108</v>
      </c>
      <c r="Y57" s="196">
        <f t="shared" si="3"/>
        <v>108</v>
      </c>
      <c r="Z57" s="38">
        <v>47</v>
      </c>
      <c r="AA57" s="38">
        <v>20</v>
      </c>
      <c r="AB57" s="38">
        <v>27</v>
      </c>
      <c r="AC57" s="50">
        <f t="shared" si="13"/>
        <v>47</v>
      </c>
      <c r="AD57" s="49">
        <v>20</v>
      </c>
      <c r="AE57" s="49">
        <v>27</v>
      </c>
      <c r="AF57" s="50">
        <f t="shared" si="14"/>
        <v>47</v>
      </c>
      <c r="AG57" s="50">
        <v>2</v>
      </c>
      <c r="AH57" s="49">
        <v>14</v>
      </c>
      <c r="AI57" s="49">
        <v>21</v>
      </c>
      <c r="AJ57" s="50">
        <f t="shared" si="15"/>
        <v>35</v>
      </c>
      <c r="AK57" s="50">
        <v>2</v>
      </c>
      <c r="AL57" s="49">
        <v>14</v>
      </c>
      <c r="AM57" s="49">
        <v>9</v>
      </c>
      <c r="AN57" s="50">
        <f t="shared" si="16"/>
        <v>23</v>
      </c>
      <c r="AO57" s="50">
        <v>1</v>
      </c>
      <c r="AP57" s="49">
        <f t="shared" si="17"/>
        <v>48</v>
      </c>
      <c r="AQ57" s="49">
        <f t="shared" si="17"/>
        <v>57</v>
      </c>
      <c r="AR57" s="50">
        <f t="shared" si="4"/>
        <v>105</v>
      </c>
      <c r="AS57" s="48">
        <f t="shared" si="18"/>
        <v>5</v>
      </c>
      <c r="AT57" s="48">
        <v>47</v>
      </c>
      <c r="AU57" s="49">
        <v>0</v>
      </c>
      <c r="AV57" s="49">
        <v>0</v>
      </c>
      <c r="AW57" s="50">
        <f t="shared" si="19"/>
        <v>0</v>
      </c>
      <c r="AX57" s="49">
        <v>14</v>
      </c>
      <c r="AY57" s="49">
        <v>9</v>
      </c>
      <c r="AZ57" s="50">
        <f t="shared" si="5"/>
        <v>23</v>
      </c>
      <c r="BA57" s="52">
        <f t="shared" si="20"/>
        <v>23</v>
      </c>
      <c r="BB57" s="49">
        <v>0</v>
      </c>
      <c r="BC57" s="49">
        <v>0</v>
      </c>
      <c r="BD57" s="50">
        <f t="shared" si="21"/>
        <v>0</v>
      </c>
      <c r="BE57" s="49">
        <v>8</v>
      </c>
      <c r="BF57" s="49">
        <v>5</v>
      </c>
      <c r="BG57" s="50">
        <f t="shared" si="6"/>
        <v>13</v>
      </c>
      <c r="BH57" s="49">
        <v>28</v>
      </c>
      <c r="BI57" s="49">
        <v>30</v>
      </c>
      <c r="BJ57" s="50">
        <f t="shared" si="22"/>
        <v>58</v>
      </c>
      <c r="BK57" s="51">
        <f t="shared" si="23"/>
        <v>58</v>
      </c>
    </row>
    <row r="58" spans="1:63" s="11" customFormat="1" ht="12.75" customHeight="1" x14ac:dyDescent="0.25">
      <c r="A58" s="3" t="s">
        <v>52</v>
      </c>
      <c r="B58" s="10">
        <v>0</v>
      </c>
      <c r="C58" s="10">
        <v>0</v>
      </c>
      <c r="D58" s="13">
        <f t="shared" si="0"/>
        <v>0</v>
      </c>
      <c r="E58" s="12">
        <f t="shared" si="1"/>
        <v>0</v>
      </c>
      <c r="F58" s="10">
        <v>0</v>
      </c>
      <c r="G58" s="10">
        <v>0</v>
      </c>
      <c r="H58" s="13">
        <f t="shared" si="7"/>
        <v>0</v>
      </c>
      <c r="I58" s="10">
        <v>0</v>
      </c>
      <c r="J58" s="10">
        <v>0</v>
      </c>
      <c r="K58" s="35">
        <f t="shared" si="8"/>
        <v>0</v>
      </c>
      <c r="L58" s="10">
        <v>0</v>
      </c>
      <c r="M58" s="10">
        <v>0</v>
      </c>
      <c r="N58" s="13">
        <f t="shared" si="9"/>
        <v>0</v>
      </c>
      <c r="O58" s="10">
        <v>0</v>
      </c>
      <c r="P58" s="10">
        <v>0</v>
      </c>
      <c r="Q58" s="13">
        <f t="shared" si="2"/>
        <v>0</v>
      </c>
      <c r="R58" s="13">
        <v>0</v>
      </c>
      <c r="S58" s="13">
        <v>0</v>
      </c>
      <c r="T58" s="13">
        <f t="shared" si="10"/>
        <v>0</v>
      </c>
      <c r="U58" s="10">
        <v>0</v>
      </c>
      <c r="V58" s="10">
        <v>0</v>
      </c>
      <c r="W58" s="13">
        <f t="shared" si="11"/>
        <v>0</v>
      </c>
      <c r="X58" s="35">
        <f t="shared" si="12"/>
        <v>0</v>
      </c>
      <c r="Y58" s="196">
        <f t="shared" si="3"/>
        <v>0</v>
      </c>
      <c r="Z58" s="38">
        <v>0</v>
      </c>
      <c r="AA58" s="38">
        <v>0</v>
      </c>
      <c r="AB58" s="38">
        <v>0</v>
      </c>
      <c r="AC58" s="50">
        <f t="shared" si="13"/>
        <v>0</v>
      </c>
      <c r="AD58" s="49">
        <v>0</v>
      </c>
      <c r="AE58" s="49">
        <v>0</v>
      </c>
      <c r="AF58" s="50">
        <f t="shared" si="14"/>
        <v>0</v>
      </c>
      <c r="AG58" s="50">
        <v>0</v>
      </c>
      <c r="AH58" s="49">
        <v>0</v>
      </c>
      <c r="AI58" s="49">
        <v>0</v>
      </c>
      <c r="AJ58" s="50">
        <f t="shared" si="15"/>
        <v>0</v>
      </c>
      <c r="AK58" s="50">
        <v>0</v>
      </c>
      <c r="AL58" s="49">
        <v>0</v>
      </c>
      <c r="AM58" s="49">
        <v>0</v>
      </c>
      <c r="AN58" s="50">
        <f t="shared" si="16"/>
        <v>0</v>
      </c>
      <c r="AO58" s="50">
        <v>0</v>
      </c>
      <c r="AP58" s="49">
        <f t="shared" si="17"/>
        <v>0</v>
      </c>
      <c r="AQ58" s="49">
        <f t="shared" si="17"/>
        <v>0</v>
      </c>
      <c r="AR58" s="50">
        <f t="shared" si="4"/>
        <v>0</v>
      </c>
      <c r="AS58" s="48">
        <f t="shared" si="18"/>
        <v>0</v>
      </c>
      <c r="AT58" s="48">
        <v>0</v>
      </c>
      <c r="AU58" s="49">
        <v>0</v>
      </c>
      <c r="AV58" s="49">
        <v>0</v>
      </c>
      <c r="AW58" s="50">
        <f t="shared" si="19"/>
        <v>0</v>
      </c>
      <c r="AX58" s="49">
        <v>0</v>
      </c>
      <c r="AY58" s="49">
        <v>0</v>
      </c>
      <c r="AZ58" s="50">
        <f t="shared" si="5"/>
        <v>0</v>
      </c>
      <c r="BA58" s="52">
        <f t="shared" si="20"/>
        <v>0</v>
      </c>
      <c r="BB58" s="49">
        <v>0</v>
      </c>
      <c r="BC58" s="49">
        <v>0</v>
      </c>
      <c r="BD58" s="50">
        <f t="shared" si="21"/>
        <v>0</v>
      </c>
      <c r="BE58" s="49">
        <v>0</v>
      </c>
      <c r="BF58" s="49">
        <v>0</v>
      </c>
      <c r="BG58" s="50">
        <f t="shared" si="6"/>
        <v>0</v>
      </c>
      <c r="BH58" s="49">
        <v>0</v>
      </c>
      <c r="BI58" s="49">
        <v>0</v>
      </c>
      <c r="BJ58" s="50">
        <f t="shared" si="22"/>
        <v>0</v>
      </c>
      <c r="BK58" s="51">
        <f t="shared" si="23"/>
        <v>0</v>
      </c>
    </row>
    <row r="59" spans="1:63" s="11" customFormat="1" ht="12" customHeight="1" x14ac:dyDescent="0.25">
      <c r="A59" s="3" t="s">
        <v>53</v>
      </c>
      <c r="B59" s="10">
        <v>0</v>
      </c>
      <c r="C59" s="10">
        <v>0</v>
      </c>
      <c r="D59" s="13">
        <f t="shared" si="0"/>
        <v>0</v>
      </c>
      <c r="E59" s="12">
        <f t="shared" si="1"/>
        <v>0</v>
      </c>
      <c r="F59" s="10">
        <v>0</v>
      </c>
      <c r="G59" s="10">
        <v>0</v>
      </c>
      <c r="H59" s="13">
        <f t="shared" si="7"/>
        <v>0</v>
      </c>
      <c r="I59" s="10">
        <v>0</v>
      </c>
      <c r="J59" s="10">
        <v>0</v>
      </c>
      <c r="K59" s="35">
        <f t="shared" si="8"/>
        <v>0</v>
      </c>
      <c r="L59" s="10">
        <v>0</v>
      </c>
      <c r="M59" s="10">
        <v>0</v>
      </c>
      <c r="N59" s="13">
        <f t="shared" si="9"/>
        <v>0</v>
      </c>
      <c r="O59" s="10">
        <v>0</v>
      </c>
      <c r="P59" s="10">
        <v>0</v>
      </c>
      <c r="Q59" s="13">
        <f t="shared" si="2"/>
        <v>0</v>
      </c>
      <c r="R59" s="13">
        <v>0</v>
      </c>
      <c r="S59" s="13">
        <v>0</v>
      </c>
      <c r="T59" s="13">
        <f t="shared" si="10"/>
        <v>0</v>
      </c>
      <c r="U59" s="10">
        <v>0</v>
      </c>
      <c r="V59" s="10">
        <v>0</v>
      </c>
      <c r="W59" s="13">
        <f t="shared" si="11"/>
        <v>0</v>
      </c>
      <c r="X59" s="35">
        <f t="shared" si="12"/>
        <v>0</v>
      </c>
      <c r="Y59" s="196">
        <f t="shared" si="3"/>
        <v>0</v>
      </c>
      <c r="Z59" s="38">
        <v>0</v>
      </c>
      <c r="AA59" s="38">
        <v>0</v>
      </c>
      <c r="AB59" s="38">
        <v>0</v>
      </c>
      <c r="AC59" s="50">
        <f t="shared" si="13"/>
        <v>0</v>
      </c>
      <c r="AD59" s="49">
        <v>0</v>
      </c>
      <c r="AE59" s="49">
        <v>0</v>
      </c>
      <c r="AF59" s="50">
        <f t="shared" si="14"/>
        <v>0</v>
      </c>
      <c r="AG59" s="50">
        <v>0</v>
      </c>
      <c r="AH59" s="49">
        <v>0</v>
      </c>
      <c r="AI59" s="49">
        <v>0</v>
      </c>
      <c r="AJ59" s="50">
        <f t="shared" si="15"/>
        <v>0</v>
      </c>
      <c r="AK59" s="50">
        <v>0</v>
      </c>
      <c r="AL59" s="49">
        <v>0</v>
      </c>
      <c r="AM59" s="49">
        <v>0</v>
      </c>
      <c r="AN59" s="50">
        <f t="shared" si="16"/>
        <v>0</v>
      </c>
      <c r="AO59" s="50">
        <v>0</v>
      </c>
      <c r="AP59" s="49">
        <v>0</v>
      </c>
      <c r="AQ59" s="49">
        <f t="shared" si="17"/>
        <v>0</v>
      </c>
      <c r="AR59" s="50">
        <f t="shared" si="4"/>
        <v>0</v>
      </c>
      <c r="AS59" s="48">
        <f t="shared" si="18"/>
        <v>0</v>
      </c>
      <c r="AT59" s="48">
        <v>0</v>
      </c>
      <c r="AU59" s="49">
        <v>0</v>
      </c>
      <c r="AV59" s="49">
        <v>0</v>
      </c>
      <c r="AW59" s="50">
        <f t="shared" si="19"/>
        <v>0</v>
      </c>
      <c r="AX59" s="49">
        <v>0</v>
      </c>
      <c r="AY59" s="49">
        <v>0</v>
      </c>
      <c r="AZ59" s="50">
        <f t="shared" si="5"/>
        <v>0</v>
      </c>
      <c r="BA59" s="52">
        <f t="shared" si="20"/>
        <v>0</v>
      </c>
      <c r="BB59" s="49">
        <v>0</v>
      </c>
      <c r="BC59" s="49">
        <v>0</v>
      </c>
      <c r="BD59" s="50">
        <f t="shared" si="21"/>
        <v>0</v>
      </c>
      <c r="BE59" s="49">
        <v>0</v>
      </c>
      <c r="BF59" s="49">
        <v>0</v>
      </c>
      <c r="BG59" s="50">
        <f t="shared" si="6"/>
        <v>0</v>
      </c>
      <c r="BH59" s="49">
        <v>0</v>
      </c>
      <c r="BI59" s="49">
        <v>0</v>
      </c>
      <c r="BJ59" s="50">
        <f t="shared" si="22"/>
        <v>0</v>
      </c>
      <c r="BK59" s="51">
        <f t="shared" si="23"/>
        <v>0</v>
      </c>
    </row>
    <row r="60" spans="1:63" s="11" customFormat="1" ht="12.75" customHeight="1" x14ac:dyDescent="0.25">
      <c r="A60" s="3" t="s">
        <v>54</v>
      </c>
      <c r="B60" s="10">
        <v>0</v>
      </c>
      <c r="C60" s="10">
        <v>0</v>
      </c>
      <c r="D60" s="13">
        <f t="shared" si="0"/>
        <v>0</v>
      </c>
      <c r="E60" s="12">
        <f t="shared" si="1"/>
        <v>0</v>
      </c>
      <c r="F60" s="10">
        <v>0</v>
      </c>
      <c r="G60" s="10">
        <v>0</v>
      </c>
      <c r="H60" s="13">
        <f t="shared" si="7"/>
        <v>0</v>
      </c>
      <c r="I60" s="10">
        <v>0</v>
      </c>
      <c r="J60" s="10">
        <v>0</v>
      </c>
      <c r="K60" s="35">
        <f t="shared" si="8"/>
        <v>0</v>
      </c>
      <c r="L60" s="10">
        <v>0</v>
      </c>
      <c r="M60" s="10">
        <v>0</v>
      </c>
      <c r="N60" s="13">
        <f t="shared" si="9"/>
        <v>0</v>
      </c>
      <c r="O60" s="10">
        <v>0</v>
      </c>
      <c r="P60" s="10">
        <v>0</v>
      </c>
      <c r="Q60" s="13">
        <f t="shared" si="2"/>
        <v>0</v>
      </c>
      <c r="R60" s="13">
        <v>0</v>
      </c>
      <c r="S60" s="13">
        <v>0</v>
      </c>
      <c r="T60" s="13">
        <f t="shared" si="10"/>
        <v>0</v>
      </c>
      <c r="U60" s="10">
        <v>0</v>
      </c>
      <c r="V60" s="10">
        <v>0</v>
      </c>
      <c r="W60" s="13">
        <f t="shared" si="11"/>
        <v>0</v>
      </c>
      <c r="X60" s="35">
        <f t="shared" si="12"/>
        <v>0</v>
      </c>
      <c r="Y60" s="196">
        <f t="shared" si="3"/>
        <v>0</v>
      </c>
      <c r="Z60" s="38">
        <v>0</v>
      </c>
      <c r="AA60" s="38">
        <v>0</v>
      </c>
      <c r="AB60" s="38">
        <v>0</v>
      </c>
      <c r="AC60" s="50">
        <f t="shared" si="13"/>
        <v>0</v>
      </c>
      <c r="AD60" s="49">
        <v>0</v>
      </c>
      <c r="AE60" s="49">
        <v>0</v>
      </c>
      <c r="AF60" s="50">
        <f t="shared" si="14"/>
        <v>0</v>
      </c>
      <c r="AG60" s="50">
        <v>0</v>
      </c>
      <c r="AH60" s="49">
        <v>0</v>
      </c>
      <c r="AI60" s="49">
        <v>0</v>
      </c>
      <c r="AJ60" s="50">
        <f t="shared" si="15"/>
        <v>0</v>
      </c>
      <c r="AK60" s="50">
        <v>0</v>
      </c>
      <c r="AL60" s="49">
        <v>0</v>
      </c>
      <c r="AM60" s="49">
        <v>0</v>
      </c>
      <c r="AN60" s="50">
        <f t="shared" si="16"/>
        <v>0</v>
      </c>
      <c r="AO60" s="50">
        <v>0</v>
      </c>
      <c r="AP60" s="49">
        <f t="shared" si="17"/>
        <v>0</v>
      </c>
      <c r="AQ60" s="49">
        <f t="shared" si="17"/>
        <v>0</v>
      </c>
      <c r="AR60" s="50">
        <f t="shared" si="4"/>
        <v>0</v>
      </c>
      <c r="AS60" s="48">
        <f t="shared" si="18"/>
        <v>0</v>
      </c>
      <c r="AT60" s="48">
        <v>0</v>
      </c>
      <c r="AU60" s="49">
        <v>0</v>
      </c>
      <c r="AV60" s="49">
        <v>0</v>
      </c>
      <c r="AW60" s="50">
        <f t="shared" si="19"/>
        <v>0</v>
      </c>
      <c r="AX60" s="49">
        <v>0</v>
      </c>
      <c r="AY60" s="49">
        <v>0</v>
      </c>
      <c r="AZ60" s="50">
        <f t="shared" si="5"/>
        <v>0</v>
      </c>
      <c r="BA60" s="52">
        <f t="shared" si="20"/>
        <v>0</v>
      </c>
      <c r="BB60" s="49">
        <v>0</v>
      </c>
      <c r="BC60" s="49">
        <v>0</v>
      </c>
      <c r="BD60" s="50">
        <f t="shared" si="21"/>
        <v>0</v>
      </c>
      <c r="BE60" s="49">
        <v>0</v>
      </c>
      <c r="BF60" s="49">
        <v>0</v>
      </c>
      <c r="BG60" s="50">
        <f t="shared" si="6"/>
        <v>0</v>
      </c>
      <c r="BH60" s="49">
        <v>0</v>
      </c>
      <c r="BI60" s="49">
        <v>0</v>
      </c>
      <c r="BJ60" s="50">
        <f t="shared" si="22"/>
        <v>0</v>
      </c>
      <c r="BK60" s="51">
        <f t="shared" si="23"/>
        <v>0</v>
      </c>
    </row>
    <row r="61" spans="1:63" s="11" customFormat="1" x14ac:dyDescent="0.25">
      <c r="A61" s="46" t="s">
        <v>75</v>
      </c>
      <c r="B61" s="33">
        <f>SUM(B11:B60)</f>
        <v>2582</v>
      </c>
      <c r="C61" s="33">
        <f>SUM(C11:C60)</f>
        <v>3110</v>
      </c>
      <c r="D61" s="13">
        <f t="shared" si="0"/>
        <v>5692</v>
      </c>
      <c r="E61" s="33">
        <f t="shared" ref="E61:J61" si="24">SUM(E11:E60)</f>
        <v>5692</v>
      </c>
      <c r="F61" s="33">
        <f t="shared" si="24"/>
        <v>1772</v>
      </c>
      <c r="G61" s="33">
        <f t="shared" si="24"/>
        <v>2334</v>
      </c>
      <c r="H61" s="33">
        <f t="shared" si="24"/>
        <v>4106</v>
      </c>
      <c r="I61" s="33">
        <f t="shared" si="24"/>
        <v>810</v>
      </c>
      <c r="J61" s="33">
        <f t="shared" si="24"/>
        <v>776</v>
      </c>
      <c r="K61" s="35">
        <f t="shared" si="8"/>
        <v>1586</v>
      </c>
      <c r="L61" s="33">
        <f t="shared" ref="L61:W61" si="25">SUM(L11:L60)</f>
        <v>333</v>
      </c>
      <c r="M61" s="33">
        <f t="shared" si="25"/>
        <v>273</v>
      </c>
      <c r="N61" s="33">
        <f t="shared" si="25"/>
        <v>606</v>
      </c>
      <c r="O61" s="33">
        <f t="shared" si="25"/>
        <v>960</v>
      </c>
      <c r="P61" s="33">
        <f t="shared" si="25"/>
        <v>1244</v>
      </c>
      <c r="Q61" s="33">
        <f t="shared" si="25"/>
        <v>2204</v>
      </c>
      <c r="R61" s="33">
        <f t="shared" si="25"/>
        <v>2512</v>
      </c>
      <c r="S61" s="33">
        <f t="shared" si="25"/>
        <v>3049</v>
      </c>
      <c r="T61" s="33">
        <f t="shared" si="25"/>
        <v>5561</v>
      </c>
      <c r="U61" s="33">
        <f t="shared" si="25"/>
        <v>70</v>
      </c>
      <c r="V61" s="33">
        <f t="shared" si="25"/>
        <v>61</v>
      </c>
      <c r="W61" s="33">
        <f t="shared" si="25"/>
        <v>131</v>
      </c>
      <c r="X61" s="35">
        <f t="shared" si="12"/>
        <v>5692</v>
      </c>
      <c r="Y61" s="196">
        <f t="shared" si="3"/>
        <v>5692</v>
      </c>
      <c r="Z61" s="59">
        <f>SUM(Z11:Z60)</f>
        <v>3920</v>
      </c>
      <c r="AA61" s="59">
        <f t="shared" ref="AA61:BK61" si="26">SUM(AA11:AA60)</f>
        <v>1440</v>
      </c>
      <c r="AB61" s="59">
        <f t="shared" si="26"/>
        <v>1944</v>
      </c>
      <c r="AC61" s="59">
        <f t="shared" si="26"/>
        <v>3340</v>
      </c>
      <c r="AD61" s="59">
        <f t="shared" si="26"/>
        <v>880</v>
      </c>
      <c r="AE61" s="59">
        <f t="shared" si="26"/>
        <v>987</v>
      </c>
      <c r="AF61" s="59">
        <f t="shared" si="26"/>
        <v>1867</v>
      </c>
      <c r="AG61" s="59">
        <f t="shared" si="26"/>
        <v>46</v>
      </c>
      <c r="AH61" s="59">
        <f t="shared" si="26"/>
        <v>835</v>
      </c>
      <c r="AI61" s="59">
        <f t="shared" si="26"/>
        <v>920</v>
      </c>
      <c r="AJ61" s="59">
        <f t="shared" si="26"/>
        <v>1755</v>
      </c>
      <c r="AK61" s="59">
        <f t="shared" si="26"/>
        <v>46</v>
      </c>
      <c r="AL61" s="59">
        <f t="shared" si="26"/>
        <v>1132</v>
      </c>
      <c r="AM61" s="59">
        <f t="shared" si="26"/>
        <v>1358</v>
      </c>
      <c r="AN61" s="59">
        <f t="shared" si="26"/>
        <v>2490</v>
      </c>
      <c r="AO61" s="59">
        <f t="shared" si="26"/>
        <v>78</v>
      </c>
      <c r="AP61" s="59">
        <f t="shared" si="26"/>
        <v>2847</v>
      </c>
      <c r="AQ61" s="59">
        <f t="shared" si="26"/>
        <v>3265</v>
      </c>
      <c r="AR61" s="59">
        <f t="shared" si="26"/>
        <v>6112</v>
      </c>
      <c r="AS61" s="59">
        <f t="shared" si="26"/>
        <v>170</v>
      </c>
      <c r="AT61" s="59">
        <f t="shared" si="26"/>
        <v>1796</v>
      </c>
      <c r="AU61" s="59">
        <f t="shared" si="26"/>
        <v>98</v>
      </c>
      <c r="AV61" s="59">
        <f t="shared" si="26"/>
        <v>89</v>
      </c>
      <c r="AW61" s="59">
        <f t="shared" si="26"/>
        <v>185</v>
      </c>
      <c r="AX61" s="59">
        <f t="shared" si="26"/>
        <v>1132</v>
      </c>
      <c r="AY61" s="59">
        <f t="shared" si="26"/>
        <v>1358</v>
      </c>
      <c r="AZ61" s="59">
        <f t="shared" si="26"/>
        <v>2490</v>
      </c>
      <c r="BA61" s="59">
        <f t="shared" si="26"/>
        <v>2490</v>
      </c>
      <c r="BB61" s="59">
        <f t="shared" si="26"/>
        <v>82</v>
      </c>
      <c r="BC61" s="59">
        <f t="shared" si="26"/>
        <v>141</v>
      </c>
      <c r="BD61" s="59">
        <f t="shared" si="26"/>
        <v>223</v>
      </c>
      <c r="BE61" s="59">
        <f t="shared" si="26"/>
        <v>240</v>
      </c>
      <c r="BF61" s="59">
        <f t="shared" si="26"/>
        <v>173</v>
      </c>
      <c r="BG61" s="59">
        <f t="shared" si="26"/>
        <v>413</v>
      </c>
      <c r="BH61" s="59">
        <f t="shared" si="26"/>
        <v>1967</v>
      </c>
      <c r="BI61" s="59">
        <f t="shared" si="26"/>
        <v>2278</v>
      </c>
      <c r="BJ61" s="59">
        <f t="shared" si="26"/>
        <v>4245</v>
      </c>
      <c r="BK61" s="59">
        <f t="shared" si="26"/>
        <v>4245</v>
      </c>
    </row>
    <row r="62" spans="1:63" s="11" customFormat="1" x14ac:dyDescent="0.25">
      <c r="A62" s="465" t="s">
        <v>134</v>
      </c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5"/>
      <c r="N62" s="465"/>
      <c r="O62" s="465"/>
      <c r="P62" s="465"/>
      <c r="Q62" s="465"/>
      <c r="R62" s="465"/>
      <c r="S62" s="465"/>
      <c r="T62" s="465"/>
      <c r="U62" s="465"/>
      <c r="V62" s="465"/>
      <c r="W62" s="465"/>
      <c r="X62" s="425"/>
      <c r="Y62" s="425"/>
      <c r="AP62" s="20">
        <f>'Matutino 911 - 2022-2023'!AP61+'Vespertino 911 - 2022-2023 '!AP61</f>
        <v>8890</v>
      </c>
      <c r="AQ62" s="20">
        <f>'Matutino 911 - 2022-2023'!AQ61+'Vespertino 911 - 2022-2023 '!AQ61</f>
        <v>10497</v>
      </c>
      <c r="AR62" s="20">
        <f>'Matutino 911 - 2022-2023'!AR61+'Vespertino 911 - 2022-2023 '!AR61</f>
        <v>19387</v>
      </c>
      <c r="AS62" s="20">
        <f>'Matutino 911 - 2022-2023'!AS61+'Vespertino 911 - 2022-2023 '!AS61</f>
        <v>567</v>
      </c>
      <c r="AT62" s="20">
        <f>'Matutino 911 - 2022-2023'!AT61+'Vespertino 911 - 2022-2023 '!AT61</f>
        <v>7979</v>
      </c>
    </row>
    <row r="63" spans="1:63" s="11" customFormat="1" x14ac:dyDescent="0.25">
      <c r="A63" s="21"/>
      <c r="B63" s="20"/>
      <c r="C63" s="20"/>
      <c r="D63" s="20"/>
      <c r="E63" s="40"/>
      <c r="F63" s="20"/>
      <c r="G63" s="20"/>
      <c r="H63" s="20"/>
      <c r="I63" s="20"/>
      <c r="J63" s="20"/>
      <c r="K63" s="20"/>
      <c r="L63" s="20">
        <f>H37+N37</f>
        <v>64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40"/>
    </row>
    <row r="64" spans="1:63" s="11" customFormat="1" x14ac:dyDescent="0.25">
      <c r="A64" s="21"/>
      <c r="B64" s="20"/>
      <c r="C64" s="20"/>
      <c r="D64" s="20"/>
      <c r="E64" s="40"/>
      <c r="F64" s="20"/>
      <c r="G64" s="20"/>
      <c r="H64" s="20"/>
      <c r="I64" s="20"/>
      <c r="J64" s="20"/>
      <c r="K64" s="20"/>
      <c r="L64" s="20"/>
      <c r="M64" s="20"/>
      <c r="N64" s="20"/>
      <c r="O64" s="20">
        <v>24</v>
      </c>
      <c r="P64" s="20">
        <v>40</v>
      </c>
      <c r="Q64" s="20">
        <v>64</v>
      </c>
      <c r="R64" s="20"/>
      <c r="S64" s="20"/>
      <c r="T64" s="20"/>
      <c r="U64" s="20"/>
      <c r="V64" s="20"/>
      <c r="W64" s="20"/>
      <c r="X64" s="20"/>
      <c r="Y64" s="40"/>
    </row>
    <row r="65" spans="1:25" s="11" customFormat="1" x14ac:dyDescent="0.25">
      <c r="A65" s="21"/>
      <c r="B65" s="20"/>
      <c r="C65" s="20"/>
      <c r="D65" s="20"/>
      <c r="E65" s="4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40"/>
    </row>
    <row r="66" spans="1:25" s="11" customFormat="1" x14ac:dyDescent="0.25">
      <c r="A66" s="21"/>
      <c r="B66" s="20"/>
      <c r="C66" s="20"/>
      <c r="D66" s="20"/>
      <c r="E66" s="4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40"/>
    </row>
    <row r="67" spans="1:25" s="11" customFormat="1" x14ac:dyDescent="0.25">
      <c r="A67" s="21"/>
      <c r="B67" s="20"/>
      <c r="C67" s="20"/>
      <c r="D67" s="20"/>
      <c r="E67" s="4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40"/>
    </row>
    <row r="68" spans="1:25" s="11" customFormat="1" x14ac:dyDescent="0.25">
      <c r="A68" s="21"/>
      <c r="B68" s="20"/>
      <c r="C68" s="20"/>
      <c r="D68" s="20"/>
      <c r="E68" s="4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40"/>
    </row>
    <row r="69" spans="1:25" s="11" customFormat="1" x14ac:dyDescent="0.25">
      <c r="A69" s="21"/>
      <c r="B69" s="20"/>
      <c r="C69" s="20"/>
      <c r="D69" s="20"/>
      <c r="E69" s="4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40"/>
    </row>
    <row r="70" spans="1:25" s="11" customFormat="1" x14ac:dyDescent="0.25">
      <c r="A70" s="21"/>
      <c r="B70" s="20"/>
      <c r="C70" s="20"/>
      <c r="D70" s="20"/>
      <c r="E70" s="4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40"/>
    </row>
    <row r="71" spans="1:25" s="11" customFormat="1" x14ac:dyDescent="0.25">
      <c r="A71" s="21"/>
      <c r="B71" s="20"/>
      <c r="C71" s="20"/>
      <c r="D71" s="20"/>
      <c r="E71" s="4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40"/>
    </row>
    <row r="72" spans="1:25" s="11" customFormat="1" x14ac:dyDescent="0.25">
      <c r="A72" s="21"/>
      <c r="B72" s="20"/>
      <c r="C72" s="20"/>
      <c r="D72" s="20"/>
      <c r="E72" s="4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40"/>
    </row>
    <row r="73" spans="1:25" s="11" customFormat="1" x14ac:dyDescent="0.25">
      <c r="A73" s="21"/>
      <c r="B73" s="20"/>
      <c r="C73" s="20"/>
      <c r="D73" s="20"/>
      <c r="E73" s="4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40"/>
    </row>
    <row r="74" spans="1:25" s="11" customFormat="1" x14ac:dyDescent="0.25">
      <c r="A74" s="21"/>
      <c r="B74" s="20"/>
      <c r="C74" s="20"/>
      <c r="D74" s="20"/>
      <c r="E74" s="4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40"/>
    </row>
    <row r="75" spans="1:25" s="11" customFormat="1" x14ac:dyDescent="0.25">
      <c r="A75" s="21"/>
      <c r="B75" s="20"/>
      <c r="C75" s="20"/>
      <c r="D75" s="20"/>
      <c r="E75" s="4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40"/>
    </row>
    <row r="76" spans="1:25" s="11" customFormat="1" x14ac:dyDescent="0.25">
      <c r="A76" s="21"/>
      <c r="B76" s="20"/>
      <c r="C76" s="20"/>
      <c r="D76" s="20"/>
      <c r="E76" s="4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40"/>
    </row>
    <row r="77" spans="1:25" s="11" customFormat="1" x14ac:dyDescent="0.25">
      <c r="A77" s="21"/>
      <c r="B77" s="20"/>
      <c r="C77" s="20"/>
      <c r="D77" s="20"/>
      <c r="E77" s="4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40"/>
    </row>
    <row r="78" spans="1:25" s="11" customFormat="1" x14ac:dyDescent="0.25">
      <c r="A78" s="21"/>
      <c r="B78" s="20"/>
      <c r="C78" s="20"/>
      <c r="D78" s="20"/>
      <c r="E78" s="4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40"/>
    </row>
    <row r="79" spans="1:25" s="11" customFormat="1" x14ac:dyDescent="0.25">
      <c r="A79" s="21"/>
      <c r="B79" s="20"/>
      <c r="C79" s="20"/>
      <c r="D79" s="20"/>
      <c r="E79" s="4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40"/>
    </row>
    <row r="80" spans="1:25" s="11" customFormat="1" x14ac:dyDescent="0.25">
      <c r="A80" s="21"/>
      <c r="B80" s="20"/>
      <c r="C80" s="20"/>
      <c r="D80" s="20"/>
      <c r="E80" s="4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40"/>
    </row>
    <row r="81" spans="1:25" s="11" customFormat="1" x14ac:dyDescent="0.25">
      <c r="A81" s="21"/>
      <c r="B81" s="20"/>
      <c r="C81" s="20"/>
      <c r="D81" s="20"/>
      <c r="E81" s="4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40"/>
    </row>
    <row r="82" spans="1:25" s="11" customFormat="1" x14ac:dyDescent="0.25">
      <c r="A82" s="21"/>
      <c r="B82" s="20"/>
      <c r="C82" s="20"/>
      <c r="D82" s="20"/>
      <c r="E82" s="4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40"/>
    </row>
    <row r="83" spans="1:25" s="11" customFormat="1" x14ac:dyDescent="0.25">
      <c r="A83" s="21"/>
      <c r="B83" s="20"/>
      <c r="C83" s="20"/>
      <c r="D83" s="20"/>
      <c r="E83" s="4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40"/>
    </row>
    <row r="84" spans="1:25" s="11" customFormat="1" x14ac:dyDescent="0.25">
      <c r="A84" s="21"/>
      <c r="B84" s="20"/>
      <c r="C84" s="20"/>
      <c r="D84" s="20"/>
      <c r="E84" s="4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40"/>
    </row>
    <row r="85" spans="1:25" s="11" customFormat="1" x14ac:dyDescent="0.25">
      <c r="A85" s="21"/>
      <c r="B85" s="20"/>
      <c r="C85" s="20"/>
      <c r="D85" s="20"/>
      <c r="E85" s="4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40"/>
    </row>
    <row r="86" spans="1:25" s="11" customFormat="1" x14ac:dyDescent="0.25">
      <c r="A86" s="21"/>
      <c r="B86" s="20"/>
      <c r="C86" s="20"/>
      <c r="D86" s="20"/>
      <c r="E86" s="4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40"/>
    </row>
    <row r="87" spans="1:25" s="11" customFormat="1" x14ac:dyDescent="0.25">
      <c r="A87" s="21"/>
      <c r="B87" s="20"/>
      <c r="C87" s="20"/>
      <c r="D87" s="20"/>
      <c r="E87" s="4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40"/>
    </row>
    <row r="88" spans="1:25" s="11" customFormat="1" x14ac:dyDescent="0.25">
      <c r="A88" s="21"/>
      <c r="B88" s="20"/>
      <c r="C88" s="20"/>
      <c r="D88" s="20"/>
      <c r="E88" s="4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40"/>
    </row>
    <row r="89" spans="1:25" s="11" customFormat="1" x14ac:dyDescent="0.25">
      <c r="A89" s="21"/>
      <c r="B89" s="20"/>
      <c r="C89" s="20"/>
      <c r="D89" s="20"/>
      <c r="E89" s="4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40"/>
    </row>
    <row r="90" spans="1:25" s="11" customFormat="1" x14ac:dyDescent="0.25">
      <c r="A90" s="21"/>
      <c r="B90" s="20"/>
      <c r="C90" s="20"/>
      <c r="D90" s="20"/>
      <c r="E90" s="4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40"/>
    </row>
    <row r="91" spans="1:25" s="11" customFormat="1" x14ac:dyDescent="0.25">
      <c r="A91" s="21"/>
      <c r="B91" s="20"/>
      <c r="C91" s="20"/>
      <c r="D91" s="20"/>
      <c r="E91" s="4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40"/>
    </row>
    <row r="92" spans="1:25" s="11" customFormat="1" x14ac:dyDescent="0.25">
      <c r="A92" s="21"/>
      <c r="B92" s="20"/>
      <c r="C92" s="20"/>
      <c r="D92" s="20"/>
      <c r="E92" s="4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40"/>
    </row>
    <row r="93" spans="1:25" s="11" customFormat="1" x14ac:dyDescent="0.25">
      <c r="A93" s="21"/>
      <c r="B93" s="20"/>
      <c r="C93" s="20"/>
      <c r="D93" s="20"/>
      <c r="E93" s="4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40"/>
    </row>
    <row r="94" spans="1:25" s="11" customFormat="1" x14ac:dyDescent="0.25">
      <c r="A94" s="21"/>
      <c r="B94" s="20"/>
      <c r="C94" s="20"/>
      <c r="D94" s="20"/>
      <c r="E94" s="4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40"/>
    </row>
    <row r="95" spans="1:25" s="11" customFormat="1" x14ac:dyDescent="0.25">
      <c r="A95" s="21"/>
      <c r="B95" s="20"/>
      <c r="C95" s="20"/>
      <c r="D95" s="20"/>
      <c r="E95" s="4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40"/>
    </row>
    <row r="96" spans="1:25" s="11" customFormat="1" x14ac:dyDescent="0.25">
      <c r="A96" s="21"/>
      <c r="B96" s="20"/>
      <c r="C96" s="20"/>
      <c r="D96" s="20"/>
      <c r="E96" s="4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40"/>
    </row>
    <row r="97" spans="1:25" s="11" customFormat="1" x14ac:dyDescent="0.25">
      <c r="A97" s="21"/>
      <c r="B97" s="20"/>
      <c r="C97" s="20"/>
      <c r="D97" s="20"/>
      <c r="E97" s="4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40"/>
    </row>
    <row r="98" spans="1:25" s="11" customFormat="1" x14ac:dyDescent="0.25">
      <c r="A98" s="21"/>
      <c r="B98" s="20"/>
      <c r="C98" s="20"/>
      <c r="D98" s="20"/>
      <c r="E98" s="4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40"/>
    </row>
    <row r="99" spans="1:25" s="11" customFormat="1" x14ac:dyDescent="0.25">
      <c r="A99" s="21"/>
      <c r="B99" s="20"/>
      <c r="C99" s="20"/>
      <c r="D99" s="20"/>
      <c r="E99" s="4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40"/>
    </row>
    <row r="100" spans="1:25" s="11" customFormat="1" x14ac:dyDescent="0.25">
      <c r="A100" s="21"/>
      <c r="B100" s="20"/>
      <c r="C100" s="20"/>
      <c r="D100" s="20"/>
      <c r="E100" s="4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40"/>
    </row>
    <row r="101" spans="1:25" s="11" customFormat="1" x14ac:dyDescent="0.25">
      <c r="A101" s="21"/>
      <c r="B101" s="20"/>
      <c r="C101" s="20"/>
      <c r="D101" s="20"/>
      <c r="E101" s="4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40"/>
    </row>
    <row r="102" spans="1:25" s="11" customFormat="1" x14ac:dyDescent="0.25">
      <c r="A102" s="21"/>
      <c r="B102" s="20"/>
      <c r="C102" s="20"/>
      <c r="D102" s="20"/>
      <c r="E102" s="4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40"/>
    </row>
    <row r="103" spans="1:25" s="11" customFormat="1" x14ac:dyDescent="0.25">
      <c r="A103" s="21"/>
      <c r="B103" s="20"/>
      <c r="C103" s="20"/>
      <c r="D103" s="20"/>
      <c r="E103" s="4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40"/>
    </row>
    <row r="104" spans="1:25" s="11" customFormat="1" x14ac:dyDescent="0.25">
      <c r="A104" s="21"/>
      <c r="B104" s="20"/>
      <c r="C104" s="20"/>
      <c r="D104" s="20"/>
      <c r="E104" s="4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40"/>
    </row>
    <row r="105" spans="1:25" s="11" customFormat="1" x14ac:dyDescent="0.25">
      <c r="A105" s="21"/>
      <c r="B105" s="20"/>
      <c r="C105" s="20"/>
      <c r="D105" s="20"/>
      <c r="E105" s="4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40"/>
    </row>
    <row r="106" spans="1:25" s="11" customFormat="1" x14ac:dyDescent="0.25">
      <c r="A106" s="21"/>
      <c r="B106" s="20"/>
      <c r="C106" s="20"/>
      <c r="D106" s="20"/>
      <c r="E106" s="4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40"/>
    </row>
    <row r="107" spans="1:25" s="11" customFormat="1" x14ac:dyDescent="0.25">
      <c r="A107" s="21"/>
      <c r="B107" s="20"/>
      <c r="C107" s="20"/>
      <c r="D107" s="20"/>
      <c r="E107" s="4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40"/>
    </row>
    <row r="108" spans="1:25" s="11" customFormat="1" x14ac:dyDescent="0.25">
      <c r="A108" s="21"/>
      <c r="B108" s="20"/>
      <c r="C108" s="20"/>
      <c r="D108" s="20"/>
      <c r="E108" s="4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40"/>
    </row>
    <row r="109" spans="1:25" s="11" customFormat="1" x14ac:dyDescent="0.25">
      <c r="A109" s="21"/>
      <c r="B109" s="20"/>
      <c r="C109" s="20"/>
      <c r="D109" s="20"/>
      <c r="E109" s="4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40"/>
    </row>
    <row r="110" spans="1:25" s="11" customFormat="1" x14ac:dyDescent="0.25">
      <c r="A110" s="21"/>
      <c r="B110" s="20"/>
      <c r="C110" s="20"/>
      <c r="D110" s="20"/>
      <c r="E110" s="4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40"/>
    </row>
    <row r="111" spans="1:25" s="11" customFormat="1" x14ac:dyDescent="0.25">
      <c r="A111" s="21"/>
      <c r="B111" s="20"/>
      <c r="C111" s="20"/>
      <c r="D111" s="20"/>
      <c r="E111" s="4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40"/>
    </row>
    <row r="112" spans="1:25" s="11" customFormat="1" x14ac:dyDescent="0.25">
      <c r="A112" s="21"/>
      <c r="B112" s="20"/>
      <c r="C112" s="20"/>
      <c r="D112" s="20"/>
      <c r="E112" s="4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40"/>
    </row>
    <row r="113" spans="1:25" s="11" customFormat="1" x14ac:dyDescent="0.25">
      <c r="A113" s="21"/>
      <c r="B113" s="20"/>
      <c r="C113" s="20"/>
      <c r="D113" s="20"/>
      <c r="E113" s="4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40"/>
    </row>
    <row r="114" spans="1:25" s="11" customFormat="1" x14ac:dyDescent="0.25">
      <c r="A114" s="21"/>
      <c r="B114" s="20"/>
      <c r="C114" s="20"/>
      <c r="D114" s="20"/>
      <c r="E114" s="4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40"/>
    </row>
    <row r="115" spans="1:25" s="11" customFormat="1" x14ac:dyDescent="0.25">
      <c r="A115" s="21"/>
      <c r="B115" s="20"/>
      <c r="C115" s="20"/>
      <c r="D115" s="20"/>
      <c r="E115" s="4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40"/>
    </row>
    <row r="116" spans="1:25" s="11" customFormat="1" x14ac:dyDescent="0.25">
      <c r="A116" s="21"/>
      <c r="B116" s="20"/>
      <c r="C116" s="20"/>
      <c r="D116" s="20"/>
      <c r="E116" s="4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40"/>
    </row>
    <row r="117" spans="1:25" s="11" customFormat="1" x14ac:dyDescent="0.25">
      <c r="A117" s="21"/>
      <c r="B117" s="20"/>
      <c r="C117" s="20"/>
      <c r="D117" s="20"/>
      <c r="E117" s="4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40"/>
    </row>
    <row r="118" spans="1:25" s="11" customFormat="1" x14ac:dyDescent="0.25">
      <c r="A118" s="21"/>
      <c r="B118" s="20"/>
      <c r="C118" s="20"/>
      <c r="D118" s="20"/>
      <c r="E118" s="4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40"/>
    </row>
    <row r="119" spans="1:25" s="11" customFormat="1" x14ac:dyDescent="0.25">
      <c r="A119" s="21"/>
      <c r="B119" s="20"/>
      <c r="C119" s="20"/>
      <c r="D119" s="20"/>
      <c r="E119" s="4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40"/>
    </row>
    <row r="120" spans="1:25" s="11" customFormat="1" x14ac:dyDescent="0.25">
      <c r="A120" s="21"/>
      <c r="B120" s="20"/>
      <c r="C120" s="20"/>
      <c r="D120" s="20"/>
      <c r="E120" s="4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40"/>
    </row>
    <row r="121" spans="1:25" s="11" customFormat="1" x14ac:dyDescent="0.25">
      <c r="A121" s="21"/>
      <c r="B121" s="20"/>
      <c r="C121" s="20"/>
      <c r="D121" s="20"/>
      <c r="E121" s="4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40"/>
    </row>
    <row r="122" spans="1:25" s="11" customFormat="1" x14ac:dyDescent="0.25">
      <c r="A122" s="21"/>
      <c r="B122" s="20"/>
      <c r="C122" s="20"/>
      <c r="D122" s="20"/>
      <c r="E122" s="4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40"/>
    </row>
    <row r="123" spans="1:25" s="11" customFormat="1" x14ac:dyDescent="0.25">
      <c r="A123" s="21"/>
      <c r="B123" s="20"/>
      <c r="C123" s="20"/>
      <c r="D123" s="20"/>
      <c r="E123" s="4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40"/>
    </row>
    <row r="124" spans="1:25" s="11" customFormat="1" x14ac:dyDescent="0.25">
      <c r="A124" s="21"/>
      <c r="B124" s="20"/>
      <c r="C124" s="20"/>
      <c r="D124" s="20"/>
      <c r="E124" s="4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40"/>
    </row>
    <row r="125" spans="1:25" s="11" customFormat="1" x14ac:dyDescent="0.25">
      <c r="A125" s="21"/>
      <c r="B125" s="20"/>
      <c r="C125" s="20"/>
      <c r="D125" s="20"/>
      <c r="E125" s="4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40"/>
    </row>
    <row r="126" spans="1:25" s="11" customFormat="1" x14ac:dyDescent="0.25">
      <c r="A126" s="21"/>
      <c r="B126" s="20"/>
      <c r="C126" s="20"/>
      <c r="D126" s="20"/>
      <c r="E126" s="4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40"/>
    </row>
    <row r="127" spans="1:25" s="11" customFormat="1" x14ac:dyDescent="0.25">
      <c r="A127" s="21"/>
      <c r="B127" s="20"/>
      <c r="C127" s="20"/>
      <c r="D127" s="20"/>
      <c r="E127" s="4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40"/>
    </row>
    <row r="128" spans="1:25" s="11" customFormat="1" x14ac:dyDescent="0.25">
      <c r="A128" s="21"/>
      <c r="B128" s="20"/>
      <c r="C128" s="20"/>
      <c r="D128" s="20"/>
      <c r="E128" s="4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40"/>
    </row>
    <row r="129" spans="1:25" s="11" customFormat="1" x14ac:dyDescent="0.25">
      <c r="A129" s="21"/>
      <c r="B129" s="20"/>
      <c r="C129" s="20"/>
      <c r="D129" s="20"/>
      <c r="E129" s="4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40"/>
    </row>
    <row r="130" spans="1:25" s="11" customFormat="1" x14ac:dyDescent="0.25">
      <c r="A130" s="21"/>
      <c r="B130" s="20"/>
      <c r="C130" s="20"/>
      <c r="D130" s="20"/>
      <c r="E130" s="4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40"/>
    </row>
    <row r="131" spans="1:25" s="11" customFormat="1" x14ac:dyDescent="0.25">
      <c r="A131" s="21"/>
      <c r="B131" s="20"/>
      <c r="C131" s="20"/>
      <c r="D131" s="20"/>
      <c r="E131" s="4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40"/>
    </row>
    <row r="132" spans="1:25" s="11" customFormat="1" x14ac:dyDescent="0.25">
      <c r="A132" s="21"/>
      <c r="B132" s="20"/>
      <c r="C132" s="20"/>
      <c r="D132" s="20"/>
      <c r="E132" s="4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40"/>
    </row>
    <row r="133" spans="1:25" s="11" customFormat="1" x14ac:dyDescent="0.25">
      <c r="A133" s="21"/>
      <c r="B133" s="20"/>
      <c r="C133" s="20"/>
      <c r="D133" s="20"/>
      <c r="E133" s="4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40"/>
    </row>
    <row r="134" spans="1:25" s="11" customFormat="1" x14ac:dyDescent="0.25">
      <c r="A134" s="21"/>
      <c r="B134" s="20"/>
      <c r="C134" s="20"/>
      <c r="D134" s="20"/>
      <c r="E134" s="4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40"/>
    </row>
    <row r="135" spans="1:25" s="11" customFormat="1" x14ac:dyDescent="0.25">
      <c r="A135" s="21"/>
      <c r="B135" s="20"/>
      <c r="C135" s="20"/>
      <c r="D135" s="20"/>
      <c r="E135" s="4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40"/>
    </row>
    <row r="136" spans="1:25" s="11" customFormat="1" x14ac:dyDescent="0.25">
      <c r="A136" s="21"/>
      <c r="B136" s="20"/>
      <c r="C136" s="20"/>
      <c r="D136" s="20"/>
      <c r="E136" s="4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40"/>
    </row>
    <row r="137" spans="1:25" s="11" customFormat="1" x14ac:dyDescent="0.25">
      <c r="A137" s="21"/>
      <c r="B137" s="20"/>
      <c r="C137" s="20"/>
      <c r="D137" s="20"/>
      <c r="E137" s="4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40"/>
    </row>
    <row r="138" spans="1:25" s="11" customFormat="1" x14ac:dyDescent="0.25">
      <c r="A138" s="21"/>
      <c r="B138" s="20"/>
      <c r="C138" s="20"/>
      <c r="D138" s="20"/>
      <c r="E138" s="4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40"/>
    </row>
    <row r="139" spans="1:25" s="11" customFormat="1" x14ac:dyDescent="0.25">
      <c r="A139" s="21"/>
      <c r="B139" s="20"/>
      <c r="C139" s="20"/>
      <c r="D139" s="20"/>
      <c r="E139" s="4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40"/>
    </row>
    <row r="140" spans="1:25" s="11" customFormat="1" x14ac:dyDescent="0.25">
      <c r="A140" s="21"/>
      <c r="B140" s="20"/>
      <c r="C140" s="20"/>
      <c r="D140" s="20"/>
      <c r="E140" s="4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40"/>
    </row>
    <row r="141" spans="1:25" s="11" customFormat="1" x14ac:dyDescent="0.25">
      <c r="A141" s="21"/>
      <c r="B141" s="20"/>
      <c r="C141" s="20"/>
      <c r="D141" s="20"/>
      <c r="E141" s="4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40"/>
    </row>
    <row r="142" spans="1:25" s="11" customFormat="1" x14ac:dyDescent="0.25">
      <c r="A142" s="21"/>
      <c r="B142" s="20"/>
      <c r="C142" s="20"/>
      <c r="D142" s="20"/>
      <c r="E142" s="4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40"/>
    </row>
    <row r="143" spans="1:25" s="11" customFormat="1" x14ac:dyDescent="0.25">
      <c r="A143" s="21"/>
      <c r="B143" s="20"/>
      <c r="C143" s="20"/>
      <c r="D143" s="20"/>
      <c r="E143" s="4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40"/>
    </row>
    <row r="144" spans="1:25" s="11" customFormat="1" x14ac:dyDescent="0.25">
      <c r="A144" s="21"/>
      <c r="B144" s="20"/>
      <c r="C144" s="20"/>
      <c r="D144" s="20"/>
      <c r="E144" s="4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40"/>
    </row>
    <row r="145" spans="1:25" s="11" customFormat="1" x14ac:dyDescent="0.25">
      <c r="A145" s="21"/>
      <c r="B145" s="20"/>
      <c r="C145" s="20"/>
      <c r="D145" s="20"/>
      <c r="E145" s="4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40"/>
    </row>
    <row r="146" spans="1:25" s="11" customFormat="1" x14ac:dyDescent="0.25">
      <c r="A146" s="21"/>
      <c r="B146" s="20"/>
      <c r="C146" s="20"/>
      <c r="D146" s="20"/>
      <c r="E146" s="4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40"/>
    </row>
    <row r="147" spans="1:25" s="11" customFormat="1" x14ac:dyDescent="0.25">
      <c r="A147" s="21"/>
      <c r="B147" s="20"/>
      <c r="C147" s="20"/>
      <c r="D147" s="20"/>
      <c r="E147" s="4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40"/>
    </row>
    <row r="148" spans="1:25" s="11" customFormat="1" x14ac:dyDescent="0.25">
      <c r="A148" s="21"/>
      <c r="B148" s="20"/>
      <c r="C148" s="20"/>
      <c r="D148" s="20"/>
      <c r="E148" s="4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40"/>
    </row>
    <row r="149" spans="1:25" s="11" customFormat="1" x14ac:dyDescent="0.25">
      <c r="A149" s="21"/>
      <c r="B149" s="20"/>
      <c r="C149" s="20"/>
      <c r="D149" s="20"/>
      <c r="E149" s="4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40"/>
    </row>
    <row r="150" spans="1:25" s="11" customFormat="1" x14ac:dyDescent="0.25">
      <c r="A150" s="21"/>
      <c r="B150" s="20"/>
      <c r="C150" s="20"/>
      <c r="D150" s="20"/>
      <c r="E150" s="4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40"/>
    </row>
    <row r="151" spans="1:25" s="11" customFormat="1" x14ac:dyDescent="0.25">
      <c r="A151" s="21"/>
      <c r="B151" s="20"/>
      <c r="C151" s="20"/>
      <c r="D151" s="20"/>
      <c r="E151" s="4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40"/>
    </row>
    <row r="152" spans="1:25" s="11" customFormat="1" x14ac:dyDescent="0.25">
      <c r="A152" s="21"/>
      <c r="B152" s="20"/>
      <c r="C152" s="20"/>
      <c r="D152" s="20"/>
      <c r="E152" s="4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40"/>
    </row>
    <row r="153" spans="1:25" s="11" customFormat="1" x14ac:dyDescent="0.25">
      <c r="A153" s="21"/>
      <c r="B153" s="20"/>
      <c r="C153" s="20"/>
      <c r="D153" s="20"/>
      <c r="E153" s="4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40"/>
    </row>
    <row r="154" spans="1:25" s="11" customFormat="1" x14ac:dyDescent="0.25">
      <c r="A154" s="21"/>
      <c r="B154" s="20"/>
      <c r="C154" s="20"/>
      <c r="D154" s="20"/>
      <c r="E154" s="4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40"/>
    </row>
    <row r="155" spans="1:25" s="11" customFormat="1" x14ac:dyDescent="0.25">
      <c r="A155" s="21"/>
      <c r="B155" s="20"/>
      <c r="C155" s="20"/>
      <c r="D155" s="20"/>
      <c r="E155" s="4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40"/>
    </row>
    <row r="156" spans="1:25" s="11" customFormat="1" x14ac:dyDescent="0.25">
      <c r="A156" s="21"/>
      <c r="B156" s="20"/>
      <c r="C156" s="20"/>
      <c r="D156" s="20"/>
      <c r="E156" s="4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40"/>
    </row>
    <row r="157" spans="1:25" s="11" customFormat="1" x14ac:dyDescent="0.25">
      <c r="A157" s="21"/>
      <c r="B157" s="20"/>
      <c r="C157" s="20"/>
      <c r="D157" s="20"/>
      <c r="E157" s="4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40"/>
    </row>
    <row r="158" spans="1:25" s="11" customFormat="1" x14ac:dyDescent="0.25">
      <c r="A158" s="21"/>
      <c r="B158" s="20"/>
      <c r="C158" s="20"/>
      <c r="D158" s="20"/>
      <c r="E158" s="4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40"/>
    </row>
    <row r="159" spans="1:25" s="11" customFormat="1" x14ac:dyDescent="0.25">
      <c r="A159" s="21"/>
      <c r="B159" s="20"/>
      <c r="C159" s="20"/>
      <c r="D159" s="20"/>
      <c r="E159" s="4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40"/>
    </row>
    <row r="160" spans="1:25" s="11" customFormat="1" x14ac:dyDescent="0.25">
      <c r="A160" s="21"/>
      <c r="B160" s="20"/>
      <c r="C160" s="20"/>
      <c r="D160" s="20"/>
      <c r="E160" s="4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40"/>
    </row>
    <row r="161" spans="1:25" s="11" customFormat="1" x14ac:dyDescent="0.25">
      <c r="A161" s="21"/>
      <c r="B161" s="20"/>
      <c r="C161" s="20"/>
      <c r="D161" s="20"/>
      <c r="E161" s="4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40"/>
    </row>
    <row r="162" spans="1:25" s="11" customFormat="1" x14ac:dyDescent="0.25">
      <c r="A162" s="21"/>
      <c r="B162" s="20"/>
      <c r="C162" s="20"/>
      <c r="D162" s="20"/>
      <c r="E162" s="4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40"/>
    </row>
    <row r="163" spans="1:25" s="11" customFormat="1" x14ac:dyDescent="0.25">
      <c r="A163" s="21"/>
      <c r="B163" s="20"/>
      <c r="C163" s="20"/>
      <c r="D163" s="20"/>
      <c r="E163" s="4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40"/>
    </row>
    <row r="164" spans="1:25" s="11" customFormat="1" x14ac:dyDescent="0.25">
      <c r="A164" s="21"/>
      <c r="B164" s="20"/>
      <c r="C164" s="20"/>
      <c r="D164" s="20"/>
      <c r="E164" s="4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40"/>
    </row>
    <row r="165" spans="1:25" s="11" customFormat="1" x14ac:dyDescent="0.25">
      <c r="A165" s="21"/>
      <c r="B165" s="20"/>
      <c r="C165" s="20"/>
      <c r="D165" s="20"/>
      <c r="E165" s="4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40"/>
    </row>
    <row r="166" spans="1:25" s="11" customFormat="1" x14ac:dyDescent="0.25">
      <c r="A166" s="21"/>
      <c r="B166" s="20"/>
      <c r="C166" s="20"/>
      <c r="D166" s="20"/>
      <c r="E166" s="4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40"/>
    </row>
    <row r="167" spans="1:25" s="11" customFormat="1" x14ac:dyDescent="0.25">
      <c r="A167" s="21"/>
      <c r="B167" s="20"/>
      <c r="C167" s="20"/>
      <c r="D167" s="20"/>
      <c r="E167" s="4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40"/>
    </row>
    <row r="168" spans="1:25" s="11" customFormat="1" x14ac:dyDescent="0.25">
      <c r="A168" s="21"/>
      <c r="B168" s="20"/>
      <c r="C168" s="20"/>
      <c r="D168" s="20"/>
      <c r="E168" s="4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40"/>
    </row>
    <row r="169" spans="1:25" s="11" customFormat="1" x14ac:dyDescent="0.25">
      <c r="A169" s="21"/>
      <c r="B169" s="20"/>
      <c r="C169" s="20"/>
      <c r="D169" s="20"/>
      <c r="E169" s="4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40"/>
    </row>
    <row r="170" spans="1:25" s="11" customFormat="1" x14ac:dyDescent="0.25">
      <c r="A170" s="21"/>
      <c r="B170" s="20"/>
      <c r="C170" s="20"/>
      <c r="D170" s="20"/>
      <c r="E170" s="4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40"/>
    </row>
    <row r="171" spans="1:25" s="11" customFormat="1" x14ac:dyDescent="0.25">
      <c r="A171" s="21"/>
      <c r="B171" s="20"/>
      <c r="C171" s="20"/>
      <c r="D171" s="20"/>
      <c r="E171" s="4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40"/>
    </row>
    <row r="172" spans="1:25" s="11" customFormat="1" x14ac:dyDescent="0.25">
      <c r="A172" s="21"/>
      <c r="B172" s="20"/>
      <c r="C172" s="20"/>
      <c r="D172" s="20"/>
      <c r="E172" s="4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40"/>
    </row>
    <row r="173" spans="1:25" s="11" customFormat="1" x14ac:dyDescent="0.25">
      <c r="A173" s="21"/>
      <c r="B173" s="20"/>
      <c r="C173" s="20"/>
      <c r="D173" s="20"/>
      <c r="E173" s="4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40"/>
    </row>
    <row r="174" spans="1:25" s="11" customFormat="1" x14ac:dyDescent="0.25">
      <c r="A174" s="21"/>
      <c r="B174" s="20"/>
      <c r="C174" s="20"/>
      <c r="D174" s="20"/>
      <c r="E174" s="4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40"/>
    </row>
    <row r="175" spans="1:25" s="11" customFormat="1" x14ac:dyDescent="0.25">
      <c r="A175" s="21"/>
      <c r="B175" s="20"/>
      <c r="C175" s="20"/>
      <c r="D175" s="20"/>
      <c r="E175" s="4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40"/>
    </row>
    <row r="176" spans="1:25" s="11" customFormat="1" x14ac:dyDescent="0.25">
      <c r="A176" s="21"/>
      <c r="B176" s="20"/>
      <c r="C176" s="20"/>
      <c r="D176" s="20"/>
      <c r="E176" s="4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40"/>
    </row>
    <row r="177" spans="1:25" s="11" customFormat="1" x14ac:dyDescent="0.25">
      <c r="A177" s="21"/>
      <c r="B177" s="20"/>
      <c r="C177" s="20"/>
      <c r="D177" s="20"/>
      <c r="E177" s="4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40"/>
    </row>
    <row r="178" spans="1:25" s="11" customFormat="1" x14ac:dyDescent="0.25">
      <c r="A178" s="21"/>
      <c r="B178" s="20"/>
      <c r="C178" s="20"/>
      <c r="D178" s="20"/>
      <c r="E178" s="4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40"/>
    </row>
    <row r="179" spans="1:25" s="11" customFormat="1" x14ac:dyDescent="0.25">
      <c r="A179" s="21"/>
      <c r="B179" s="20"/>
      <c r="C179" s="20"/>
      <c r="D179" s="20"/>
      <c r="E179" s="4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40"/>
    </row>
    <row r="180" spans="1:25" s="11" customFormat="1" x14ac:dyDescent="0.25">
      <c r="A180" s="21"/>
      <c r="B180" s="20"/>
      <c r="C180" s="20"/>
      <c r="D180" s="20"/>
      <c r="E180" s="4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40"/>
    </row>
    <row r="181" spans="1:25" s="11" customFormat="1" x14ac:dyDescent="0.25">
      <c r="A181" s="21"/>
      <c r="B181" s="20"/>
      <c r="C181" s="20"/>
      <c r="D181" s="20"/>
      <c r="E181" s="4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40"/>
    </row>
    <row r="182" spans="1:25" s="11" customFormat="1" x14ac:dyDescent="0.25">
      <c r="A182" s="21"/>
      <c r="B182" s="20"/>
      <c r="C182" s="20"/>
      <c r="D182" s="20"/>
      <c r="E182" s="4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40"/>
    </row>
    <row r="183" spans="1:25" s="11" customFormat="1" x14ac:dyDescent="0.25">
      <c r="A183" s="21"/>
      <c r="B183" s="20"/>
      <c r="C183" s="20"/>
      <c r="D183" s="20"/>
      <c r="E183" s="4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40"/>
    </row>
    <row r="184" spans="1:25" s="11" customFormat="1" x14ac:dyDescent="0.25">
      <c r="A184" s="21"/>
      <c r="B184" s="20"/>
      <c r="C184" s="20"/>
      <c r="D184" s="20"/>
      <c r="E184" s="4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40"/>
    </row>
    <row r="185" spans="1:25" s="11" customFormat="1" x14ac:dyDescent="0.25">
      <c r="A185" s="21"/>
      <c r="B185" s="20"/>
      <c r="C185" s="20"/>
      <c r="D185" s="20"/>
      <c r="E185" s="4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40"/>
    </row>
    <row r="186" spans="1:25" s="11" customFormat="1" x14ac:dyDescent="0.25">
      <c r="A186" s="21"/>
      <c r="B186" s="20"/>
      <c r="C186" s="20"/>
      <c r="D186" s="20"/>
      <c r="E186" s="4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40"/>
    </row>
    <row r="187" spans="1:25" s="11" customFormat="1" x14ac:dyDescent="0.25">
      <c r="A187" s="21"/>
      <c r="B187" s="20"/>
      <c r="C187" s="20"/>
      <c r="D187" s="20"/>
      <c r="E187" s="4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40"/>
    </row>
    <row r="188" spans="1:25" s="11" customFormat="1" x14ac:dyDescent="0.25">
      <c r="A188" s="21"/>
      <c r="B188" s="20"/>
      <c r="C188" s="20"/>
      <c r="D188" s="20"/>
      <c r="E188" s="4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40"/>
    </row>
    <row r="189" spans="1:25" s="11" customFormat="1" x14ac:dyDescent="0.25">
      <c r="A189" s="21"/>
      <c r="B189" s="20"/>
      <c r="C189" s="20"/>
      <c r="D189" s="20"/>
      <c r="E189" s="4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40"/>
    </row>
    <row r="190" spans="1:25" s="11" customFormat="1" x14ac:dyDescent="0.25">
      <c r="A190" s="21"/>
      <c r="B190" s="20"/>
      <c r="C190" s="20"/>
      <c r="D190" s="20"/>
      <c r="E190" s="4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40"/>
    </row>
    <row r="191" spans="1:25" s="11" customFormat="1" x14ac:dyDescent="0.25">
      <c r="A191" s="21"/>
      <c r="B191" s="20"/>
      <c r="C191" s="20"/>
      <c r="D191" s="20"/>
      <c r="E191" s="4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40"/>
    </row>
    <row r="192" spans="1:25" s="11" customFormat="1" x14ac:dyDescent="0.25">
      <c r="A192" s="21"/>
      <c r="B192" s="20"/>
      <c r="C192" s="20"/>
      <c r="D192" s="20"/>
      <c r="E192" s="4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40"/>
    </row>
    <row r="193" spans="1:25" s="11" customFormat="1" x14ac:dyDescent="0.25">
      <c r="A193" s="21"/>
      <c r="B193" s="20"/>
      <c r="C193" s="20"/>
      <c r="D193" s="20"/>
      <c r="E193" s="4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40"/>
    </row>
    <row r="194" spans="1:25" s="11" customFormat="1" x14ac:dyDescent="0.25">
      <c r="A194" s="21"/>
      <c r="B194" s="20"/>
      <c r="C194" s="20"/>
      <c r="D194" s="20"/>
      <c r="E194" s="4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40"/>
    </row>
    <row r="195" spans="1:25" s="11" customFormat="1" x14ac:dyDescent="0.25">
      <c r="A195" s="21"/>
      <c r="B195" s="20"/>
      <c r="C195" s="20"/>
      <c r="D195" s="20"/>
      <c r="E195" s="4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40"/>
    </row>
    <row r="196" spans="1:25" s="11" customFormat="1" x14ac:dyDescent="0.25">
      <c r="A196" s="21"/>
      <c r="B196" s="20"/>
      <c r="C196" s="20"/>
      <c r="D196" s="20"/>
      <c r="E196" s="4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40"/>
    </row>
    <row r="197" spans="1:25" s="11" customFormat="1" x14ac:dyDescent="0.25">
      <c r="A197" s="21"/>
      <c r="B197" s="20"/>
      <c r="C197" s="20"/>
      <c r="D197" s="20"/>
      <c r="E197" s="4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40"/>
    </row>
    <row r="198" spans="1:25" s="11" customFormat="1" x14ac:dyDescent="0.25">
      <c r="A198" s="21"/>
      <c r="B198" s="20"/>
      <c r="C198" s="20"/>
      <c r="D198" s="20"/>
      <c r="E198" s="4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40"/>
    </row>
    <row r="199" spans="1:25" s="11" customFormat="1" x14ac:dyDescent="0.25">
      <c r="A199" s="21"/>
      <c r="B199" s="20"/>
      <c r="C199" s="20"/>
      <c r="D199" s="20"/>
      <c r="E199" s="4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40"/>
    </row>
    <row r="200" spans="1:25" s="11" customFormat="1" x14ac:dyDescent="0.25">
      <c r="A200" s="21"/>
      <c r="B200" s="20"/>
      <c r="C200" s="20"/>
      <c r="D200" s="20"/>
      <c r="E200" s="4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40"/>
    </row>
    <row r="201" spans="1:25" s="11" customFormat="1" x14ac:dyDescent="0.25">
      <c r="A201" s="21"/>
      <c r="B201" s="20"/>
      <c r="C201" s="20"/>
      <c r="D201" s="20"/>
      <c r="E201" s="4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40"/>
    </row>
    <row r="202" spans="1:25" s="11" customFormat="1" x14ac:dyDescent="0.25">
      <c r="A202" s="21"/>
      <c r="B202" s="20"/>
      <c r="C202" s="20"/>
      <c r="D202" s="20"/>
      <c r="E202" s="4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40"/>
    </row>
    <row r="203" spans="1:25" s="11" customFormat="1" x14ac:dyDescent="0.25">
      <c r="A203" s="21"/>
      <c r="B203" s="20"/>
      <c r="C203" s="20"/>
      <c r="D203" s="20"/>
      <c r="E203" s="4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40"/>
    </row>
    <row r="204" spans="1:25" s="11" customFormat="1" x14ac:dyDescent="0.25">
      <c r="A204" s="21"/>
      <c r="B204" s="20"/>
      <c r="C204" s="20"/>
      <c r="D204" s="20"/>
      <c r="E204" s="4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40"/>
    </row>
    <row r="205" spans="1:25" s="11" customFormat="1" x14ac:dyDescent="0.25">
      <c r="A205" s="21"/>
      <c r="B205" s="20"/>
      <c r="C205" s="20"/>
      <c r="D205" s="20"/>
      <c r="E205" s="4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40"/>
    </row>
    <row r="206" spans="1:25" s="11" customFormat="1" x14ac:dyDescent="0.25">
      <c r="A206" s="21"/>
      <c r="B206" s="20"/>
      <c r="C206" s="20"/>
      <c r="D206" s="20"/>
      <c r="E206" s="4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40"/>
    </row>
    <row r="207" spans="1:25" s="11" customFormat="1" x14ac:dyDescent="0.25">
      <c r="A207" s="21"/>
      <c r="B207" s="20"/>
      <c r="C207" s="20"/>
      <c r="D207" s="20"/>
      <c r="E207" s="4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40"/>
    </row>
    <row r="208" spans="1:25" s="11" customFormat="1" x14ac:dyDescent="0.25">
      <c r="A208" s="21"/>
      <c r="B208" s="20"/>
      <c r="C208" s="20"/>
      <c r="D208" s="20"/>
      <c r="E208" s="4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40"/>
    </row>
    <row r="209" spans="1:25" s="11" customFormat="1" x14ac:dyDescent="0.25">
      <c r="A209" s="21"/>
      <c r="B209" s="20"/>
      <c r="C209" s="20"/>
      <c r="D209" s="20"/>
      <c r="E209" s="4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40"/>
    </row>
    <row r="210" spans="1:25" s="11" customFormat="1" x14ac:dyDescent="0.25">
      <c r="A210" s="21"/>
      <c r="B210" s="20"/>
      <c r="C210" s="20"/>
      <c r="D210" s="20"/>
      <c r="E210" s="4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40"/>
    </row>
    <row r="211" spans="1:25" s="11" customFormat="1" x14ac:dyDescent="0.25">
      <c r="A211" s="21"/>
      <c r="B211" s="20"/>
      <c r="C211" s="20"/>
      <c r="D211" s="20"/>
      <c r="E211" s="4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40"/>
    </row>
    <row r="212" spans="1:25" s="11" customFormat="1" x14ac:dyDescent="0.25">
      <c r="A212" s="21"/>
      <c r="B212" s="20"/>
      <c r="C212" s="20"/>
      <c r="D212" s="20"/>
      <c r="E212" s="4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40"/>
    </row>
    <row r="213" spans="1:25" s="11" customFormat="1" x14ac:dyDescent="0.25">
      <c r="A213" s="21"/>
      <c r="B213" s="20"/>
      <c r="C213" s="20"/>
      <c r="D213" s="20"/>
      <c r="E213" s="4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40"/>
    </row>
    <row r="214" spans="1:25" s="11" customFormat="1" x14ac:dyDescent="0.25">
      <c r="A214" s="21"/>
      <c r="B214" s="20"/>
      <c r="C214" s="20"/>
      <c r="D214" s="20"/>
      <c r="E214" s="4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40"/>
    </row>
    <row r="215" spans="1:25" s="11" customFormat="1" x14ac:dyDescent="0.25">
      <c r="A215" s="21"/>
      <c r="B215" s="20"/>
      <c r="C215" s="20"/>
      <c r="D215" s="20"/>
      <c r="E215" s="4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40"/>
    </row>
    <row r="216" spans="1:25" s="11" customFormat="1" x14ac:dyDescent="0.25">
      <c r="A216" s="21"/>
      <c r="B216" s="20"/>
      <c r="C216" s="20"/>
      <c r="D216" s="20"/>
      <c r="E216" s="4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40"/>
    </row>
    <row r="217" spans="1:25" s="11" customFormat="1" x14ac:dyDescent="0.25">
      <c r="A217" s="21"/>
      <c r="B217" s="20"/>
      <c r="C217" s="20"/>
      <c r="D217" s="20"/>
      <c r="E217" s="4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40"/>
    </row>
    <row r="218" spans="1:25" s="11" customFormat="1" x14ac:dyDescent="0.25">
      <c r="A218" s="21"/>
      <c r="B218" s="20"/>
      <c r="C218" s="20"/>
      <c r="D218" s="20"/>
      <c r="E218" s="4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40"/>
    </row>
    <row r="219" spans="1:25" s="11" customFormat="1" x14ac:dyDescent="0.25">
      <c r="A219" s="21"/>
      <c r="B219" s="20"/>
      <c r="C219" s="20"/>
      <c r="D219" s="20"/>
      <c r="E219" s="4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40"/>
    </row>
    <row r="220" spans="1:25" s="11" customFormat="1" x14ac:dyDescent="0.25">
      <c r="A220" s="21"/>
      <c r="B220" s="20"/>
      <c r="C220" s="20"/>
      <c r="D220" s="20"/>
      <c r="E220" s="4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40"/>
    </row>
    <row r="221" spans="1:25" s="11" customFormat="1" x14ac:dyDescent="0.25">
      <c r="A221" s="21"/>
      <c r="B221" s="20"/>
      <c r="C221" s="20"/>
      <c r="D221" s="20"/>
      <c r="E221" s="4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40"/>
    </row>
    <row r="222" spans="1:25" s="11" customFormat="1" x14ac:dyDescent="0.25">
      <c r="A222" s="21"/>
      <c r="B222" s="20"/>
      <c r="C222" s="20"/>
      <c r="D222" s="20"/>
      <c r="E222" s="4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40"/>
    </row>
    <row r="223" spans="1:25" s="11" customFormat="1" x14ac:dyDescent="0.25">
      <c r="A223" s="21"/>
      <c r="B223" s="20"/>
      <c r="C223" s="20"/>
      <c r="D223" s="20"/>
      <c r="E223" s="4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40"/>
    </row>
    <row r="224" spans="1:25" s="11" customFormat="1" x14ac:dyDescent="0.25">
      <c r="A224" s="21"/>
      <c r="B224" s="20"/>
      <c r="C224" s="20"/>
      <c r="D224" s="20"/>
      <c r="E224" s="4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40"/>
    </row>
    <row r="225" spans="1:25" s="11" customFormat="1" x14ac:dyDescent="0.25">
      <c r="A225" s="21"/>
      <c r="B225" s="20"/>
      <c r="C225" s="20"/>
      <c r="D225" s="20"/>
      <c r="E225" s="4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40"/>
    </row>
    <row r="226" spans="1:25" s="11" customFormat="1" x14ac:dyDescent="0.25">
      <c r="A226" s="21"/>
      <c r="B226" s="20"/>
      <c r="C226" s="20"/>
      <c r="D226" s="20"/>
      <c r="E226" s="4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40"/>
    </row>
    <row r="227" spans="1:25" s="11" customFormat="1" x14ac:dyDescent="0.25">
      <c r="A227" s="21"/>
      <c r="B227" s="20"/>
      <c r="C227" s="20"/>
      <c r="D227" s="20"/>
      <c r="E227" s="4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40"/>
    </row>
    <row r="228" spans="1:25" s="11" customFormat="1" x14ac:dyDescent="0.25">
      <c r="A228" s="21"/>
      <c r="B228" s="20"/>
      <c r="C228" s="20"/>
      <c r="D228" s="20"/>
      <c r="E228" s="4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40"/>
    </row>
    <row r="229" spans="1:25" s="11" customFormat="1" x14ac:dyDescent="0.25">
      <c r="A229" s="21"/>
      <c r="B229" s="20"/>
      <c r="C229" s="20"/>
      <c r="D229" s="20"/>
      <c r="E229" s="4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40"/>
    </row>
    <row r="230" spans="1:25" s="11" customFormat="1" x14ac:dyDescent="0.25">
      <c r="A230" s="21"/>
      <c r="B230" s="20"/>
      <c r="C230" s="20"/>
      <c r="D230" s="20"/>
      <c r="E230" s="4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40"/>
    </row>
    <row r="231" spans="1:25" s="11" customFormat="1" x14ac:dyDescent="0.25">
      <c r="A231" s="21"/>
      <c r="B231" s="20"/>
      <c r="C231" s="20"/>
      <c r="D231" s="20"/>
      <c r="E231" s="4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40"/>
    </row>
    <row r="232" spans="1:25" s="11" customFormat="1" x14ac:dyDescent="0.25">
      <c r="A232" s="21"/>
      <c r="B232" s="20"/>
      <c r="C232" s="20"/>
      <c r="D232" s="20"/>
      <c r="E232" s="4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40"/>
    </row>
    <row r="233" spans="1:25" s="11" customFormat="1" x14ac:dyDescent="0.25">
      <c r="A233" s="21"/>
      <c r="B233" s="20"/>
      <c r="C233" s="20"/>
      <c r="D233" s="20"/>
      <c r="E233" s="4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40"/>
    </row>
    <row r="234" spans="1:25" s="11" customFormat="1" x14ac:dyDescent="0.25">
      <c r="A234" s="21"/>
      <c r="B234" s="20"/>
      <c r="C234" s="20"/>
      <c r="D234" s="20"/>
      <c r="E234" s="4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40"/>
    </row>
    <row r="235" spans="1:25" s="11" customFormat="1" x14ac:dyDescent="0.25">
      <c r="A235" s="21"/>
      <c r="B235" s="20"/>
      <c r="C235" s="20"/>
      <c r="D235" s="20"/>
      <c r="E235" s="4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40"/>
    </row>
    <row r="236" spans="1:25" s="11" customFormat="1" x14ac:dyDescent="0.25">
      <c r="A236" s="21"/>
      <c r="B236" s="20"/>
      <c r="C236" s="20"/>
      <c r="D236" s="20"/>
      <c r="E236" s="4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40"/>
    </row>
    <row r="237" spans="1:25" s="11" customFormat="1" x14ac:dyDescent="0.25">
      <c r="A237" s="21"/>
      <c r="B237" s="20"/>
      <c r="C237" s="20"/>
      <c r="D237" s="20"/>
      <c r="E237" s="4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40"/>
    </row>
    <row r="238" spans="1:25" s="11" customFormat="1" x14ac:dyDescent="0.25">
      <c r="A238" s="21"/>
      <c r="B238" s="20"/>
      <c r="C238" s="20"/>
      <c r="D238" s="20"/>
      <c r="E238" s="4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40"/>
    </row>
    <row r="239" spans="1:25" s="11" customFormat="1" x14ac:dyDescent="0.25">
      <c r="A239" s="21"/>
      <c r="B239" s="20"/>
      <c r="C239" s="20"/>
      <c r="D239" s="20"/>
      <c r="E239" s="4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40"/>
    </row>
    <row r="240" spans="1:25" s="11" customFormat="1" x14ac:dyDescent="0.25">
      <c r="A240" s="21"/>
      <c r="B240" s="20"/>
      <c r="C240" s="20"/>
      <c r="D240" s="20"/>
      <c r="E240" s="4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40"/>
    </row>
    <row r="241" spans="1:25" s="11" customFormat="1" x14ac:dyDescent="0.25">
      <c r="A241" s="21"/>
      <c r="B241" s="20"/>
      <c r="C241" s="20"/>
      <c r="D241" s="20"/>
      <c r="E241" s="4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40"/>
    </row>
    <row r="242" spans="1:25" s="11" customFormat="1" x14ac:dyDescent="0.25">
      <c r="A242" s="21"/>
      <c r="B242" s="20"/>
      <c r="C242" s="20"/>
      <c r="D242" s="20"/>
      <c r="E242" s="4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40"/>
    </row>
    <row r="243" spans="1:25" s="11" customFormat="1" x14ac:dyDescent="0.25">
      <c r="A243" s="21"/>
      <c r="B243" s="20"/>
      <c r="C243" s="20"/>
      <c r="D243" s="20"/>
      <c r="E243" s="4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40"/>
    </row>
    <row r="244" spans="1:25" s="11" customFormat="1" x14ac:dyDescent="0.25">
      <c r="A244" s="21"/>
      <c r="B244" s="20"/>
      <c r="C244" s="20"/>
      <c r="D244" s="20"/>
      <c r="E244" s="4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40"/>
    </row>
    <row r="245" spans="1:25" s="11" customFormat="1" x14ac:dyDescent="0.25">
      <c r="A245" s="21"/>
      <c r="B245" s="20"/>
      <c r="C245" s="20"/>
      <c r="D245" s="20"/>
      <c r="E245" s="4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40"/>
    </row>
    <row r="246" spans="1:25" s="11" customFormat="1" x14ac:dyDescent="0.25">
      <c r="A246" s="21"/>
      <c r="B246" s="20"/>
      <c r="C246" s="20"/>
      <c r="D246" s="20"/>
      <c r="E246" s="4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40"/>
    </row>
    <row r="247" spans="1:25" s="11" customFormat="1" x14ac:dyDescent="0.25">
      <c r="A247" s="21"/>
      <c r="B247" s="20"/>
      <c r="C247" s="20"/>
      <c r="D247" s="20"/>
      <c r="E247" s="4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40"/>
    </row>
    <row r="248" spans="1:25" s="11" customFormat="1" x14ac:dyDescent="0.25">
      <c r="A248" s="21"/>
      <c r="B248" s="20"/>
      <c r="C248" s="20"/>
      <c r="D248" s="20"/>
      <c r="E248" s="4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40"/>
    </row>
    <row r="249" spans="1:25" s="11" customFormat="1" x14ac:dyDescent="0.25">
      <c r="A249" s="21"/>
      <c r="B249" s="20"/>
      <c r="C249" s="20"/>
      <c r="D249" s="20"/>
      <c r="E249" s="4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40"/>
    </row>
    <row r="250" spans="1:25" s="11" customFormat="1" x14ac:dyDescent="0.25">
      <c r="A250" s="21"/>
      <c r="B250" s="20"/>
      <c r="C250" s="20"/>
      <c r="D250" s="20"/>
      <c r="E250" s="4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40"/>
    </row>
    <row r="251" spans="1:25" s="11" customFormat="1" x14ac:dyDescent="0.25">
      <c r="A251" s="21"/>
      <c r="B251" s="20"/>
      <c r="C251" s="20"/>
      <c r="D251" s="20"/>
      <c r="E251" s="4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40"/>
    </row>
    <row r="252" spans="1:25" s="11" customFormat="1" x14ac:dyDescent="0.25">
      <c r="A252" s="21"/>
      <c r="B252" s="20"/>
      <c r="C252" s="20"/>
      <c r="D252" s="20"/>
      <c r="E252" s="4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40"/>
    </row>
    <row r="253" spans="1:25" s="11" customFormat="1" x14ac:dyDescent="0.25">
      <c r="A253" s="21"/>
      <c r="B253" s="20"/>
      <c r="C253" s="20"/>
      <c r="D253" s="20"/>
      <c r="E253" s="4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40"/>
    </row>
    <row r="254" spans="1:25" s="11" customFormat="1" x14ac:dyDescent="0.25">
      <c r="A254" s="21"/>
      <c r="B254" s="20"/>
      <c r="C254" s="20"/>
      <c r="D254" s="20"/>
      <c r="E254" s="4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40"/>
    </row>
    <row r="255" spans="1:25" s="11" customFormat="1" x14ac:dyDescent="0.25">
      <c r="A255" s="21"/>
      <c r="B255" s="20"/>
      <c r="C255" s="20"/>
      <c r="D255" s="20"/>
      <c r="E255" s="4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40"/>
    </row>
    <row r="256" spans="1:25" s="11" customFormat="1" x14ac:dyDescent="0.25">
      <c r="A256" s="21"/>
      <c r="B256" s="20"/>
      <c r="C256" s="20"/>
      <c r="D256" s="20"/>
      <c r="E256" s="4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40"/>
    </row>
    <row r="257" spans="1:25" s="11" customFormat="1" x14ac:dyDescent="0.25">
      <c r="A257" s="21"/>
      <c r="B257" s="20"/>
      <c r="C257" s="20"/>
      <c r="D257" s="20"/>
      <c r="E257" s="4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40"/>
    </row>
    <row r="258" spans="1:25" s="11" customFormat="1" x14ac:dyDescent="0.25">
      <c r="A258" s="21"/>
      <c r="B258" s="20"/>
      <c r="C258" s="20"/>
      <c r="D258" s="20"/>
      <c r="E258" s="4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40"/>
    </row>
    <row r="259" spans="1:25" s="11" customFormat="1" x14ac:dyDescent="0.25">
      <c r="A259" s="21"/>
      <c r="B259" s="20"/>
      <c r="C259" s="20"/>
      <c r="D259" s="20"/>
      <c r="E259" s="4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40"/>
    </row>
    <row r="260" spans="1:25" s="11" customFormat="1" x14ac:dyDescent="0.25">
      <c r="A260" s="21"/>
      <c r="B260" s="20"/>
      <c r="C260" s="20"/>
      <c r="D260" s="20"/>
      <c r="E260" s="4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40"/>
    </row>
    <row r="261" spans="1:25" s="11" customFormat="1" x14ac:dyDescent="0.25">
      <c r="A261" s="21"/>
      <c r="B261" s="20"/>
      <c r="C261" s="20"/>
      <c r="D261" s="20"/>
      <c r="E261" s="4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40"/>
    </row>
    <row r="262" spans="1:25" s="11" customFormat="1" x14ac:dyDescent="0.25">
      <c r="A262" s="21"/>
      <c r="B262" s="20"/>
      <c r="C262" s="20"/>
      <c r="D262" s="20"/>
      <c r="E262" s="4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40"/>
    </row>
    <row r="263" spans="1:25" s="11" customFormat="1" x14ac:dyDescent="0.25">
      <c r="A263" s="21"/>
      <c r="B263" s="20"/>
      <c r="C263" s="20"/>
      <c r="D263" s="20"/>
      <c r="E263" s="4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40"/>
    </row>
    <row r="264" spans="1:25" s="11" customFormat="1" x14ac:dyDescent="0.25">
      <c r="A264" s="21"/>
      <c r="B264" s="20"/>
      <c r="C264" s="20"/>
      <c r="D264" s="20"/>
      <c r="E264" s="4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40"/>
    </row>
    <row r="265" spans="1:25" s="11" customFormat="1" x14ac:dyDescent="0.25">
      <c r="A265" s="21"/>
      <c r="B265" s="20"/>
      <c r="C265" s="20"/>
      <c r="D265" s="20"/>
      <c r="E265" s="4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40"/>
    </row>
    <row r="266" spans="1:25" s="11" customFormat="1" x14ac:dyDescent="0.25">
      <c r="A266" s="21"/>
      <c r="B266" s="20"/>
      <c r="C266" s="20"/>
      <c r="D266" s="20"/>
      <c r="E266" s="4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40"/>
    </row>
    <row r="267" spans="1:25" s="11" customFormat="1" x14ac:dyDescent="0.25">
      <c r="A267" s="21"/>
      <c r="B267" s="20"/>
      <c r="C267" s="20"/>
      <c r="D267" s="20"/>
      <c r="E267" s="4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40"/>
    </row>
    <row r="268" spans="1:25" s="11" customFormat="1" x14ac:dyDescent="0.25">
      <c r="A268" s="21"/>
      <c r="B268" s="20"/>
      <c r="C268" s="20"/>
      <c r="D268" s="20"/>
      <c r="E268" s="4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40"/>
    </row>
    <row r="269" spans="1:25" s="11" customFormat="1" x14ac:dyDescent="0.25">
      <c r="A269" s="21"/>
      <c r="B269" s="20"/>
      <c r="C269" s="20"/>
      <c r="D269" s="20"/>
      <c r="E269" s="4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40"/>
    </row>
    <row r="270" spans="1:25" s="11" customFormat="1" x14ac:dyDescent="0.25">
      <c r="A270" s="21"/>
      <c r="B270" s="20"/>
      <c r="C270" s="20"/>
      <c r="D270" s="20"/>
      <c r="E270" s="4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40"/>
    </row>
    <row r="271" spans="1:25" s="11" customFormat="1" x14ac:dyDescent="0.25">
      <c r="A271" s="21"/>
      <c r="B271" s="20"/>
      <c r="C271" s="20"/>
      <c r="D271" s="20"/>
      <c r="E271" s="4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40"/>
    </row>
    <row r="272" spans="1:25" s="11" customFormat="1" x14ac:dyDescent="0.25">
      <c r="A272" s="21"/>
      <c r="B272" s="20"/>
      <c r="C272" s="20"/>
      <c r="D272" s="20"/>
      <c r="E272" s="4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40"/>
    </row>
    <row r="273" spans="1:25" s="11" customFormat="1" x14ac:dyDescent="0.25">
      <c r="A273" s="21"/>
      <c r="B273" s="20"/>
      <c r="C273" s="20"/>
      <c r="D273" s="20"/>
      <c r="E273" s="4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40"/>
    </row>
    <row r="274" spans="1:25" s="11" customFormat="1" x14ac:dyDescent="0.25">
      <c r="A274" s="21"/>
      <c r="B274" s="20"/>
      <c r="C274" s="20"/>
      <c r="D274" s="20"/>
      <c r="E274" s="4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40"/>
    </row>
    <row r="275" spans="1:25" s="11" customFormat="1" x14ac:dyDescent="0.25">
      <c r="A275" s="21"/>
      <c r="B275" s="20"/>
      <c r="C275" s="20"/>
      <c r="D275" s="20"/>
      <c r="E275" s="4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40"/>
    </row>
    <row r="276" spans="1:25" s="11" customFormat="1" x14ac:dyDescent="0.25">
      <c r="A276" s="21"/>
      <c r="B276" s="20"/>
      <c r="C276" s="20"/>
      <c r="D276" s="20"/>
      <c r="E276" s="4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40"/>
    </row>
    <row r="277" spans="1:25" s="11" customFormat="1" x14ac:dyDescent="0.25">
      <c r="A277" s="21"/>
      <c r="B277" s="20"/>
      <c r="C277" s="20"/>
      <c r="D277" s="20"/>
      <c r="E277" s="4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40"/>
    </row>
    <row r="278" spans="1:25" s="11" customFormat="1" x14ac:dyDescent="0.25">
      <c r="A278" s="21"/>
      <c r="B278" s="20"/>
      <c r="C278" s="20"/>
      <c r="D278" s="20"/>
      <c r="E278" s="4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40"/>
    </row>
    <row r="279" spans="1:25" s="11" customFormat="1" x14ac:dyDescent="0.25">
      <c r="A279" s="21"/>
      <c r="B279" s="20"/>
      <c r="C279" s="20"/>
      <c r="D279" s="20"/>
      <c r="E279" s="4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40"/>
    </row>
    <row r="280" spans="1:25" s="11" customFormat="1" x14ac:dyDescent="0.25">
      <c r="A280" s="21"/>
      <c r="B280" s="20"/>
      <c r="C280" s="20"/>
      <c r="D280" s="20"/>
      <c r="E280" s="4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40"/>
    </row>
    <row r="281" spans="1:25" s="11" customFormat="1" x14ac:dyDescent="0.25">
      <c r="A281" s="21"/>
      <c r="B281" s="20"/>
      <c r="C281" s="20"/>
      <c r="D281" s="20"/>
      <c r="E281" s="4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40"/>
    </row>
    <row r="282" spans="1:25" s="11" customFormat="1" x14ac:dyDescent="0.25">
      <c r="A282" s="21"/>
      <c r="B282" s="20"/>
      <c r="C282" s="20"/>
      <c r="D282" s="20"/>
      <c r="E282" s="4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40"/>
    </row>
    <row r="283" spans="1:25" s="11" customFormat="1" x14ac:dyDescent="0.25">
      <c r="A283" s="21"/>
      <c r="B283" s="20"/>
      <c r="C283" s="20"/>
      <c r="D283" s="20"/>
      <c r="E283" s="4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40"/>
    </row>
    <row r="284" spans="1:25" s="11" customFormat="1" x14ac:dyDescent="0.25">
      <c r="A284" s="21"/>
      <c r="B284" s="20"/>
      <c r="C284" s="20"/>
      <c r="D284" s="20"/>
      <c r="E284" s="4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40"/>
    </row>
    <row r="285" spans="1:25" s="11" customFormat="1" x14ac:dyDescent="0.25">
      <c r="A285" s="21"/>
      <c r="B285" s="20"/>
      <c r="C285" s="20"/>
      <c r="D285" s="20"/>
      <c r="E285" s="4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40"/>
    </row>
    <row r="286" spans="1:25" s="11" customFormat="1" x14ac:dyDescent="0.25">
      <c r="A286" s="21"/>
      <c r="B286" s="20"/>
      <c r="C286" s="20"/>
      <c r="D286" s="20"/>
      <c r="E286" s="4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40"/>
    </row>
    <row r="287" spans="1:25" s="11" customFormat="1" x14ac:dyDescent="0.25">
      <c r="A287" s="21"/>
      <c r="B287" s="20"/>
      <c r="C287" s="20"/>
      <c r="D287" s="20"/>
      <c r="E287" s="4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40"/>
    </row>
    <row r="288" spans="1:25" s="11" customFormat="1" x14ac:dyDescent="0.25">
      <c r="A288" s="21"/>
      <c r="B288" s="20"/>
      <c r="C288" s="20"/>
      <c r="D288" s="20"/>
      <c r="E288" s="4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40"/>
    </row>
    <row r="289" spans="1:25" s="11" customFormat="1" x14ac:dyDescent="0.25">
      <c r="A289" s="21"/>
      <c r="B289" s="20"/>
      <c r="C289" s="20"/>
      <c r="D289" s="20"/>
      <c r="E289" s="4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40"/>
    </row>
    <row r="290" spans="1:25" s="11" customFormat="1" x14ac:dyDescent="0.25">
      <c r="A290" s="21"/>
      <c r="B290" s="20"/>
      <c r="C290" s="20"/>
      <c r="D290" s="20"/>
      <c r="E290" s="4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40"/>
    </row>
    <row r="291" spans="1:25" s="11" customFormat="1" x14ac:dyDescent="0.25">
      <c r="A291" s="21"/>
      <c r="B291" s="20"/>
      <c r="C291" s="20"/>
      <c r="D291" s="20"/>
      <c r="E291" s="4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40"/>
    </row>
    <row r="292" spans="1:25" s="11" customFormat="1" x14ac:dyDescent="0.25">
      <c r="A292" s="21"/>
      <c r="B292" s="20"/>
      <c r="C292" s="20"/>
      <c r="D292" s="20"/>
      <c r="E292" s="4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40"/>
    </row>
    <row r="293" spans="1:25" s="11" customFormat="1" x14ac:dyDescent="0.25">
      <c r="A293" s="21"/>
      <c r="B293" s="20"/>
      <c r="C293" s="20"/>
      <c r="D293" s="20"/>
      <c r="E293" s="4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40"/>
    </row>
    <row r="294" spans="1:25" s="11" customFormat="1" x14ac:dyDescent="0.25">
      <c r="A294" s="21"/>
      <c r="B294" s="20"/>
      <c r="C294" s="20"/>
      <c r="D294" s="20"/>
      <c r="E294" s="4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40"/>
    </row>
    <row r="295" spans="1:25" s="11" customFormat="1" x14ac:dyDescent="0.25">
      <c r="A295" s="21"/>
      <c r="B295" s="20"/>
      <c r="C295" s="20"/>
      <c r="D295" s="20"/>
      <c r="E295" s="4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40"/>
    </row>
    <row r="296" spans="1:25" s="11" customFormat="1" x14ac:dyDescent="0.25">
      <c r="A296" s="21"/>
      <c r="B296" s="20"/>
      <c r="C296" s="20"/>
      <c r="D296" s="20"/>
      <c r="E296" s="4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40"/>
    </row>
    <row r="297" spans="1:25" s="11" customFormat="1" x14ac:dyDescent="0.25">
      <c r="A297" s="21"/>
      <c r="B297" s="20"/>
      <c r="C297" s="20"/>
      <c r="D297" s="20"/>
      <c r="E297" s="4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40"/>
    </row>
    <row r="298" spans="1:25" s="11" customFormat="1" x14ac:dyDescent="0.25">
      <c r="A298" s="21"/>
      <c r="B298" s="20"/>
      <c r="C298" s="20"/>
      <c r="D298" s="20"/>
      <c r="E298" s="4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40"/>
    </row>
    <row r="299" spans="1:25" s="11" customFormat="1" x14ac:dyDescent="0.25">
      <c r="A299" s="21"/>
      <c r="B299" s="20"/>
      <c r="C299" s="20"/>
      <c r="D299" s="20"/>
      <c r="E299" s="4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40"/>
    </row>
    <row r="300" spans="1:25" s="11" customFormat="1" x14ac:dyDescent="0.25">
      <c r="A300" s="21"/>
      <c r="B300" s="20"/>
      <c r="C300" s="20"/>
      <c r="D300" s="20"/>
      <c r="E300" s="4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40"/>
    </row>
    <row r="301" spans="1:25" s="11" customFormat="1" x14ac:dyDescent="0.25">
      <c r="A301" s="21"/>
      <c r="B301" s="20"/>
      <c r="C301" s="20"/>
      <c r="D301" s="20"/>
      <c r="E301" s="4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40"/>
    </row>
    <row r="302" spans="1:25" s="11" customFormat="1" x14ac:dyDescent="0.25">
      <c r="A302" s="21"/>
      <c r="B302" s="20"/>
      <c r="C302" s="20"/>
      <c r="D302" s="20"/>
      <c r="E302" s="4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40"/>
    </row>
    <row r="303" spans="1:25" s="11" customFormat="1" x14ac:dyDescent="0.25">
      <c r="A303" s="21"/>
      <c r="B303" s="20"/>
      <c r="C303" s="20"/>
      <c r="D303" s="20"/>
      <c r="E303" s="4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40"/>
    </row>
    <row r="304" spans="1:25" s="11" customFormat="1" x14ac:dyDescent="0.25">
      <c r="A304" s="21"/>
      <c r="B304" s="20"/>
      <c r="C304" s="20"/>
      <c r="D304" s="20"/>
      <c r="E304" s="4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40"/>
    </row>
    <row r="305" spans="1:25" s="11" customFormat="1" x14ac:dyDescent="0.25">
      <c r="A305" s="21"/>
      <c r="B305" s="20"/>
      <c r="C305" s="20"/>
      <c r="D305" s="20"/>
      <c r="E305" s="4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40"/>
    </row>
    <row r="306" spans="1:25" x14ac:dyDescent="0.25">
      <c r="B306" s="1"/>
      <c r="C306" s="1"/>
      <c r="D306" s="1"/>
      <c r="F306" s="4"/>
      <c r="G306" s="4"/>
      <c r="H306" s="4"/>
      <c r="I306" s="1"/>
      <c r="J306" s="1"/>
      <c r="K306" s="1"/>
      <c r="L306" s="4"/>
      <c r="M306" s="4"/>
      <c r="N306" s="4"/>
      <c r="O306" s="1"/>
      <c r="P306" s="1"/>
      <c r="Q306" s="1"/>
      <c r="R306" s="1"/>
      <c r="S306" s="1"/>
      <c r="T306" s="1"/>
      <c r="U306" s="4"/>
      <c r="V306" s="4"/>
      <c r="W306" s="4"/>
      <c r="X306" s="4"/>
    </row>
    <row r="307" spans="1:25" x14ac:dyDescent="0.25">
      <c r="B307" s="1"/>
      <c r="C307" s="1"/>
      <c r="D307" s="1"/>
      <c r="F307" s="4"/>
      <c r="G307" s="4"/>
      <c r="H307" s="4"/>
      <c r="I307" s="1"/>
      <c r="J307" s="1"/>
      <c r="K307" s="1"/>
      <c r="L307" s="4"/>
      <c r="M307" s="4"/>
      <c r="N307" s="4"/>
      <c r="O307" s="1"/>
      <c r="P307" s="1"/>
      <c r="Q307" s="1"/>
      <c r="R307" s="1"/>
      <c r="S307" s="1"/>
      <c r="T307" s="1"/>
      <c r="U307" s="4"/>
      <c r="V307" s="4"/>
      <c r="W307" s="4"/>
      <c r="X307" s="4"/>
    </row>
    <row r="308" spans="1:25" x14ac:dyDescent="0.25">
      <c r="B308" s="1"/>
      <c r="C308" s="1"/>
      <c r="D308" s="1"/>
      <c r="F308" s="4"/>
      <c r="G308" s="4"/>
      <c r="H308" s="4"/>
      <c r="I308" s="1"/>
      <c r="J308" s="1"/>
      <c r="K308" s="1"/>
      <c r="L308" s="4"/>
      <c r="M308" s="4"/>
      <c r="N308" s="4"/>
      <c r="O308" s="1"/>
      <c r="P308" s="1"/>
      <c r="Q308" s="1"/>
      <c r="R308" s="1"/>
      <c r="S308" s="1"/>
      <c r="T308" s="1"/>
      <c r="U308" s="4"/>
      <c r="V308" s="4"/>
      <c r="W308" s="4"/>
      <c r="X308" s="4"/>
    </row>
    <row r="309" spans="1:25" x14ac:dyDescent="0.25">
      <c r="B309" s="1"/>
      <c r="C309" s="1"/>
      <c r="D309" s="1"/>
      <c r="F309" s="4"/>
      <c r="G309" s="4"/>
      <c r="H309" s="4"/>
      <c r="I309" s="1"/>
      <c r="J309" s="1"/>
      <c r="K309" s="1"/>
      <c r="L309" s="4"/>
      <c r="M309" s="4"/>
      <c r="N309" s="4"/>
      <c r="O309" s="1"/>
      <c r="P309" s="1"/>
      <c r="Q309" s="1"/>
      <c r="R309" s="1"/>
      <c r="S309" s="1"/>
      <c r="T309" s="1"/>
      <c r="U309" s="4"/>
      <c r="V309" s="4"/>
      <c r="W309" s="4"/>
      <c r="X309" s="4"/>
    </row>
    <row r="310" spans="1:25" x14ac:dyDescent="0.25">
      <c r="B310" s="1"/>
      <c r="C310" s="1"/>
      <c r="D310" s="1"/>
      <c r="F310" s="4"/>
      <c r="G310" s="4"/>
      <c r="H310" s="4"/>
      <c r="I310" s="1"/>
      <c r="J310" s="1"/>
      <c r="K310" s="1"/>
      <c r="L310" s="4"/>
      <c r="M310" s="4"/>
      <c r="N310" s="4"/>
      <c r="O310" s="1"/>
      <c r="P310" s="1"/>
      <c r="Q310" s="1"/>
      <c r="R310" s="1"/>
      <c r="S310" s="1"/>
      <c r="T310" s="1"/>
      <c r="U310" s="4"/>
      <c r="V310" s="4"/>
      <c r="W310" s="4"/>
      <c r="X310" s="4"/>
    </row>
    <row r="311" spans="1:25" x14ac:dyDescent="0.25">
      <c r="B311" s="1"/>
      <c r="C311" s="1"/>
      <c r="D311" s="1"/>
      <c r="F311" s="4"/>
      <c r="G311" s="4"/>
      <c r="H311" s="4"/>
      <c r="I311" s="1"/>
      <c r="J311" s="1"/>
      <c r="K311" s="1"/>
      <c r="L311" s="4"/>
      <c r="M311" s="4"/>
      <c r="N311" s="4"/>
      <c r="O311" s="1"/>
      <c r="P311" s="1"/>
      <c r="Q311" s="1"/>
      <c r="R311" s="1"/>
      <c r="S311" s="1"/>
      <c r="T311" s="1"/>
      <c r="U311" s="4"/>
      <c r="V311" s="4"/>
      <c r="W311" s="4"/>
      <c r="X311" s="4"/>
    </row>
    <row r="312" spans="1:25" x14ac:dyDescent="0.25">
      <c r="B312" s="1"/>
      <c r="C312" s="1"/>
      <c r="D312" s="1"/>
      <c r="F312" s="4"/>
      <c r="G312" s="4"/>
      <c r="H312" s="4"/>
      <c r="I312" s="1"/>
      <c r="J312" s="1"/>
      <c r="K312" s="1"/>
      <c r="L312" s="4"/>
      <c r="M312" s="4"/>
      <c r="N312" s="4"/>
      <c r="O312" s="1"/>
      <c r="P312" s="1"/>
      <c r="Q312" s="1"/>
      <c r="R312" s="1"/>
      <c r="S312" s="1"/>
      <c r="T312" s="1"/>
      <c r="U312" s="4"/>
      <c r="V312" s="4"/>
      <c r="W312" s="4"/>
      <c r="X312" s="4"/>
    </row>
    <row r="313" spans="1:25" x14ac:dyDescent="0.25">
      <c r="B313" s="1"/>
      <c r="C313" s="1"/>
      <c r="D313" s="1"/>
      <c r="F313" s="4"/>
      <c r="G313" s="4"/>
      <c r="H313" s="4"/>
      <c r="I313" s="1"/>
      <c r="J313" s="1"/>
      <c r="K313" s="1"/>
      <c r="L313" s="4"/>
      <c r="M313" s="4"/>
      <c r="N313" s="4"/>
      <c r="O313" s="1"/>
      <c r="P313" s="1"/>
      <c r="Q313" s="1"/>
      <c r="R313" s="1"/>
      <c r="S313" s="1"/>
      <c r="T313" s="1"/>
      <c r="U313" s="4"/>
      <c r="V313" s="4"/>
      <c r="W313" s="4"/>
      <c r="X313" s="4"/>
    </row>
    <row r="314" spans="1:25" x14ac:dyDescent="0.25">
      <c r="B314" s="1"/>
      <c r="C314" s="1"/>
      <c r="D314" s="1"/>
      <c r="F314" s="4"/>
      <c r="G314" s="4"/>
      <c r="H314" s="4"/>
      <c r="I314" s="1"/>
      <c r="J314" s="1"/>
      <c r="K314" s="1"/>
      <c r="L314" s="4"/>
      <c r="M314" s="4"/>
      <c r="N314" s="4"/>
      <c r="O314" s="1"/>
      <c r="P314" s="1"/>
      <c r="Q314" s="1"/>
      <c r="R314" s="1"/>
      <c r="S314" s="1"/>
      <c r="T314" s="1"/>
      <c r="U314" s="4"/>
      <c r="V314" s="4"/>
      <c r="W314" s="4"/>
      <c r="X314" s="4"/>
    </row>
    <row r="315" spans="1:25" x14ac:dyDescent="0.25">
      <c r="B315" s="1"/>
      <c r="C315" s="1"/>
      <c r="D315" s="1"/>
      <c r="F315" s="4"/>
      <c r="G315" s="4"/>
      <c r="H315" s="4"/>
      <c r="I315" s="1"/>
      <c r="J315" s="1"/>
      <c r="K315" s="1"/>
      <c r="L315" s="4"/>
      <c r="M315" s="4"/>
      <c r="N315" s="4"/>
      <c r="O315" s="1"/>
      <c r="P315" s="1"/>
      <c r="Q315" s="1"/>
      <c r="R315" s="1"/>
      <c r="S315" s="1"/>
      <c r="T315" s="1"/>
      <c r="U315" s="4"/>
      <c r="V315" s="4"/>
      <c r="W315" s="4"/>
      <c r="X315" s="4"/>
    </row>
    <row r="316" spans="1:25" x14ac:dyDescent="0.25">
      <c r="B316" s="1"/>
      <c r="C316" s="1"/>
      <c r="D316" s="1"/>
      <c r="F316" s="4"/>
      <c r="G316" s="4"/>
      <c r="H316" s="4"/>
      <c r="I316" s="1"/>
      <c r="J316" s="1"/>
      <c r="K316" s="1"/>
      <c r="L316" s="4"/>
      <c r="M316" s="4"/>
      <c r="N316" s="4"/>
      <c r="O316" s="1"/>
      <c r="P316" s="1"/>
      <c r="Q316" s="1"/>
      <c r="R316" s="1"/>
      <c r="S316" s="1"/>
      <c r="T316" s="1"/>
      <c r="U316" s="4"/>
      <c r="V316" s="4"/>
      <c r="W316" s="4"/>
      <c r="X316" s="4"/>
    </row>
    <row r="317" spans="1:25" x14ac:dyDescent="0.25">
      <c r="B317" s="1"/>
      <c r="C317" s="1"/>
      <c r="D317" s="1"/>
      <c r="F317" s="4"/>
      <c r="G317" s="4"/>
      <c r="H317" s="4"/>
      <c r="I317" s="1"/>
      <c r="J317" s="1"/>
      <c r="K317" s="1"/>
      <c r="L317" s="4"/>
      <c r="M317" s="4"/>
      <c r="N317" s="4"/>
      <c r="O317" s="1"/>
      <c r="P317" s="1"/>
      <c r="Q317" s="1"/>
      <c r="R317" s="1"/>
      <c r="S317" s="1"/>
      <c r="T317" s="1"/>
      <c r="U317" s="4"/>
      <c r="V317" s="4"/>
      <c r="W317" s="4"/>
      <c r="X317" s="4"/>
    </row>
    <row r="318" spans="1:25" x14ac:dyDescent="0.25">
      <c r="B318" s="1"/>
      <c r="C318" s="1"/>
      <c r="D318" s="1"/>
      <c r="F318" s="4"/>
      <c r="G318" s="4"/>
      <c r="H318" s="4"/>
      <c r="I318" s="1"/>
      <c r="J318" s="1"/>
      <c r="K318" s="1"/>
      <c r="L318" s="4"/>
      <c r="M318" s="4"/>
      <c r="N318" s="4"/>
      <c r="O318" s="1"/>
      <c r="P318" s="1"/>
      <c r="Q318" s="1"/>
      <c r="R318" s="1"/>
      <c r="S318" s="1"/>
      <c r="T318" s="1"/>
      <c r="U318" s="4"/>
      <c r="V318" s="4"/>
      <c r="W318" s="4"/>
      <c r="X318" s="4"/>
    </row>
    <row r="319" spans="1:25" x14ac:dyDescent="0.25">
      <c r="B319" s="1"/>
      <c r="C319" s="1"/>
      <c r="D319" s="1"/>
      <c r="F319" s="4"/>
      <c r="G319" s="4"/>
      <c r="H319" s="4"/>
      <c r="I319" s="1"/>
      <c r="J319" s="1"/>
      <c r="K319" s="1"/>
      <c r="L319" s="4"/>
      <c r="M319" s="4"/>
      <c r="N319" s="4"/>
      <c r="O319" s="1"/>
      <c r="P319" s="1"/>
      <c r="Q319" s="1"/>
      <c r="R319" s="1"/>
      <c r="S319" s="1"/>
      <c r="T319" s="1"/>
      <c r="U319" s="4"/>
      <c r="V319" s="4"/>
      <c r="W319" s="4"/>
      <c r="X319" s="4"/>
    </row>
    <row r="320" spans="1:25" x14ac:dyDescent="0.25">
      <c r="B320" s="1"/>
      <c r="C320" s="1"/>
      <c r="D320" s="1"/>
      <c r="F320" s="4"/>
      <c r="G320" s="4"/>
      <c r="H320" s="4"/>
      <c r="I320" s="1"/>
      <c r="J320" s="1"/>
      <c r="K320" s="1"/>
      <c r="L320" s="4"/>
      <c r="M320" s="4"/>
      <c r="N320" s="4"/>
      <c r="O320" s="1"/>
      <c r="P320" s="1"/>
      <c r="Q320" s="1"/>
      <c r="R320" s="1"/>
      <c r="S320" s="1"/>
      <c r="T320" s="1"/>
      <c r="U320" s="4"/>
      <c r="V320" s="4"/>
      <c r="W320" s="4"/>
      <c r="X320" s="4"/>
    </row>
    <row r="321" spans="2:24" x14ac:dyDescent="0.25">
      <c r="B321" s="1"/>
      <c r="C321" s="1"/>
      <c r="D321" s="1"/>
      <c r="F321" s="4"/>
      <c r="G321" s="4"/>
      <c r="H321" s="4"/>
      <c r="I321" s="1"/>
      <c r="J321" s="1"/>
      <c r="K321" s="1"/>
      <c r="L321" s="4"/>
      <c r="M321" s="4"/>
      <c r="N321" s="4"/>
      <c r="O321" s="1"/>
      <c r="P321" s="1"/>
      <c r="Q321" s="1"/>
      <c r="R321" s="1"/>
      <c r="S321" s="1"/>
      <c r="T321" s="1"/>
      <c r="U321" s="4"/>
      <c r="V321" s="4"/>
      <c r="W321" s="4"/>
      <c r="X321" s="4"/>
    </row>
    <row r="322" spans="2:24" x14ac:dyDescent="0.25">
      <c r="B322" s="1"/>
      <c r="C322" s="1"/>
      <c r="D322" s="1"/>
      <c r="F322" s="4"/>
      <c r="G322" s="4"/>
      <c r="H322" s="4"/>
      <c r="I322" s="1"/>
      <c r="J322" s="1"/>
      <c r="K322" s="1"/>
      <c r="L322" s="4"/>
      <c r="M322" s="4"/>
      <c r="N322" s="4"/>
      <c r="O322" s="1"/>
      <c r="P322" s="1"/>
      <c r="Q322" s="1"/>
      <c r="R322" s="1"/>
      <c r="S322" s="1"/>
      <c r="T322" s="1"/>
      <c r="U322" s="4"/>
      <c r="V322" s="4"/>
      <c r="W322" s="4"/>
      <c r="X322" s="4"/>
    </row>
    <row r="323" spans="2:24" x14ac:dyDescent="0.25">
      <c r="B323" s="1"/>
      <c r="C323" s="1"/>
      <c r="D323" s="1"/>
      <c r="F323" s="4"/>
      <c r="G323" s="4"/>
      <c r="H323" s="4"/>
      <c r="I323" s="1"/>
      <c r="J323" s="1"/>
      <c r="K323" s="1"/>
      <c r="L323" s="4"/>
      <c r="M323" s="4"/>
      <c r="N323" s="4"/>
      <c r="O323" s="1"/>
      <c r="P323" s="1"/>
      <c r="Q323" s="1"/>
      <c r="R323" s="1"/>
      <c r="S323" s="1"/>
      <c r="T323" s="1"/>
      <c r="U323" s="4"/>
      <c r="V323" s="4"/>
      <c r="W323" s="4"/>
      <c r="X323" s="4"/>
    </row>
    <row r="324" spans="2:24" x14ac:dyDescent="0.25">
      <c r="B324" s="1"/>
      <c r="C324" s="1"/>
      <c r="D324" s="1"/>
      <c r="F324" s="4"/>
      <c r="G324" s="4"/>
      <c r="H324" s="4"/>
      <c r="I324" s="1"/>
      <c r="J324" s="1"/>
      <c r="K324" s="1"/>
      <c r="L324" s="4"/>
      <c r="M324" s="4"/>
      <c r="N324" s="4"/>
      <c r="O324" s="1"/>
      <c r="P324" s="1"/>
      <c r="Q324" s="1"/>
      <c r="R324" s="1"/>
      <c r="S324" s="1"/>
      <c r="T324" s="1"/>
      <c r="U324" s="4"/>
      <c r="V324" s="4"/>
      <c r="W324" s="4"/>
      <c r="X324" s="4"/>
    </row>
    <row r="325" spans="2:24" x14ac:dyDescent="0.25">
      <c r="B325" s="1"/>
      <c r="C325" s="1"/>
      <c r="D325" s="1"/>
      <c r="F325" s="4"/>
      <c r="G325" s="4"/>
      <c r="H325" s="4"/>
      <c r="I325" s="1"/>
      <c r="J325" s="1"/>
      <c r="K325" s="1"/>
      <c r="L325" s="4"/>
      <c r="M325" s="4"/>
      <c r="N325" s="4"/>
      <c r="O325" s="1"/>
      <c r="P325" s="1"/>
      <c r="Q325" s="1"/>
      <c r="R325" s="1"/>
      <c r="S325" s="1"/>
      <c r="T325" s="1"/>
      <c r="U325" s="4"/>
      <c r="V325" s="4"/>
      <c r="W325" s="4"/>
      <c r="X325" s="4"/>
    </row>
    <row r="326" spans="2:24" x14ac:dyDescent="0.25">
      <c r="B326" s="1"/>
      <c r="C326" s="1"/>
      <c r="D326" s="1"/>
      <c r="F326" s="4"/>
      <c r="G326" s="4"/>
      <c r="H326" s="4"/>
      <c r="I326" s="1"/>
      <c r="J326" s="1"/>
      <c r="K326" s="1"/>
      <c r="L326" s="4"/>
      <c r="M326" s="4"/>
      <c r="N326" s="4"/>
      <c r="O326" s="1"/>
      <c r="P326" s="1"/>
      <c r="Q326" s="1"/>
      <c r="R326" s="1"/>
      <c r="S326" s="1"/>
      <c r="T326" s="1"/>
      <c r="U326" s="4"/>
      <c r="V326" s="4"/>
      <c r="W326" s="4"/>
      <c r="X326" s="4"/>
    </row>
    <row r="327" spans="2:24" x14ac:dyDescent="0.25">
      <c r="B327" s="1"/>
      <c r="C327" s="1"/>
      <c r="D327" s="1"/>
      <c r="F327" s="4"/>
      <c r="G327" s="4"/>
      <c r="H327" s="4"/>
      <c r="I327" s="1"/>
      <c r="J327" s="1"/>
      <c r="K327" s="1"/>
      <c r="L327" s="4"/>
      <c r="M327" s="4"/>
      <c r="N327" s="4"/>
      <c r="O327" s="1"/>
      <c r="P327" s="1"/>
      <c r="Q327" s="1"/>
      <c r="R327" s="1"/>
      <c r="S327" s="1"/>
      <c r="T327" s="1"/>
      <c r="U327" s="4"/>
      <c r="V327" s="4"/>
      <c r="W327" s="4"/>
      <c r="X327" s="4"/>
    </row>
    <row r="328" spans="2:24" x14ac:dyDescent="0.25">
      <c r="B328" s="1"/>
      <c r="C328" s="1"/>
      <c r="D328" s="1"/>
      <c r="F328" s="4"/>
      <c r="G328" s="4"/>
      <c r="H328" s="4"/>
      <c r="I328" s="1"/>
      <c r="J328" s="1"/>
      <c r="K328" s="1"/>
      <c r="L328" s="4"/>
      <c r="M328" s="4"/>
      <c r="N328" s="4"/>
      <c r="O328" s="1"/>
      <c r="P328" s="1"/>
      <c r="Q328" s="1"/>
      <c r="R328" s="1"/>
      <c r="S328" s="1"/>
      <c r="T328" s="1"/>
      <c r="U328" s="4"/>
      <c r="V328" s="4"/>
      <c r="W328" s="4"/>
      <c r="X328" s="4"/>
    </row>
    <row r="329" spans="2:24" x14ac:dyDescent="0.25">
      <c r="B329" s="1"/>
      <c r="C329" s="1"/>
      <c r="D329" s="1"/>
      <c r="F329" s="4"/>
      <c r="G329" s="4"/>
      <c r="H329" s="4"/>
      <c r="I329" s="1"/>
      <c r="J329" s="1"/>
      <c r="K329" s="1"/>
      <c r="L329" s="4"/>
      <c r="M329" s="4"/>
      <c r="N329" s="4"/>
      <c r="O329" s="1"/>
      <c r="P329" s="1"/>
      <c r="Q329" s="1"/>
      <c r="R329" s="1"/>
      <c r="S329" s="1"/>
      <c r="T329" s="1"/>
      <c r="U329" s="4"/>
      <c r="V329" s="4"/>
      <c r="W329" s="4"/>
      <c r="X329" s="4"/>
    </row>
    <row r="330" spans="2:24" x14ac:dyDescent="0.25">
      <c r="B330" s="1"/>
      <c r="C330" s="1"/>
      <c r="D330" s="1"/>
      <c r="F330" s="4"/>
      <c r="G330" s="4"/>
      <c r="H330" s="4"/>
      <c r="I330" s="1"/>
      <c r="J330" s="1"/>
      <c r="K330" s="1"/>
      <c r="L330" s="4"/>
      <c r="M330" s="4"/>
      <c r="N330" s="4"/>
      <c r="O330" s="1"/>
      <c r="P330" s="1"/>
      <c r="Q330" s="1"/>
      <c r="R330" s="1"/>
      <c r="S330" s="1"/>
      <c r="T330" s="1"/>
      <c r="U330" s="4"/>
      <c r="V330" s="4"/>
      <c r="W330" s="4"/>
      <c r="X330" s="4"/>
    </row>
    <row r="331" spans="2:24" x14ac:dyDescent="0.25">
      <c r="B331" s="1"/>
      <c r="C331" s="1"/>
      <c r="D331" s="1"/>
      <c r="F331" s="4"/>
      <c r="G331" s="4"/>
      <c r="H331" s="4"/>
      <c r="I331" s="1"/>
      <c r="J331" s="1"/>
      <c r="K331" s="1"/>
      <c r="L331" s="4"/>
      <c r="M331" s="4"/>
      <c r="N331" s="4"/>
      <c r="O331" s="1"/>
      <c r="P331" s="1"/>
      <c r="Q331" s="1"/>
      <c r="R331" s="1"/>
      <c r="S331" s="1"/>
      <c r="T331" s="1"/>
      <c r="U331" s="4"/>
      <c r="V331" s="4"/>
      <c r="W331" s="4"/>
      <c r="X331" s="4"/>
    </row>
    <row r="332" spans="2:24" x14ac:dyDescent="0.25">
      <c r="B332" s="1"/>
      <c r="C332" s="1"/>
      <c r="D332" s="1"/>
      <c r="F332" s="4"/>
      <c r="G332" s="4"/>
      <c r="H332" s="4"/>
      <c r="I332" s="1"/>
      <c r="J332" s="1"/>
      <c r="K332" s="1"/>
      <c r="L332" s="4"/>
      <c r="M332" s="4"/>
      <c r="N332" s="4"/>
      <c r="O332" s="1"/>
      <c r="P332" s="1"/>
      <c r="Q332" s="1"/>
      <c r="R332" s="1"/>
      <c r="S332" s="1"/>
      <c r="T332" s="1"/>
      <c r="U332" s="4"/>
      <c r="V332" s="4"/>
      <c r="W332" s="4"/>
      <c r="X332" s="4"/>
    </row>
    <row r="333" spans="2:24" x14ac:dyDescent="0.25">
      <c r="B333" s="1"/>
      <c r="C333" s="1"/>
      <c r="D333" s="1"/>
      <c r="F333" s="4"/>
      <c r="G333" s="4"/>
      <c r="H333" s="4"/>
      <c r="I333" s="1"/>
      <c r="J333" s="1"/>
      <c r="K333" s="1"/>
      <c r="L333" s="4"/>
      <c r="M333" s="4"/>
      <c r="N333" s="4"/>
      <c r="O333" s="1"/>
      <c r="P333" s="1"/>
      <c r="Q333" s="1"/>
      <c r="R333" s="1"/>
      <c r="S333" s="1"/>
      <c r="T333" s="1"/>
      <c r="U333" s="4"/>
      <c r="V333" s="4"/>
      <c r="W333" s="4"/>
      <c r="X333" s="4"/>
    </row>
    <row r="334" spans="2:24" x14ac:dyDescent="0.25">
      <c r="B334" s="1"/>
      <c r="C334" s="1"/>
      <c r="D334" s="1"/>
      <c r="F334" s="4"/>
      <c r="G334" s="4"/>
      <c r="H334" s="4"/>
      <c r="I334" s="1"/>
      <c r="J334" s="1"/>
      <c r="K334" s="1"/>
      <c r="L334" s="4"/>
      <c r="M334" s="4"/>
      <c r="N334" s="4"/>
      <c r="O334" s="1"/>
      <c r="P334" s="1"/>
      <c r="Q334" s="1"/>
      <c r="R334" s="1"/>
      <c r="S334" s="1"/>
      <c r="T334" s="1"/>
      <c r="U334" s="4"/>
      <c r="V334" s="4"/>
      <c r="W334" s="4"/>
      <c r="X334" s="4"/>
    </row>
    <row r="335" spans="2:24" x14ac:dyDescent="0.25">
      <c r="B335" s="1"/>
      <c r="C335" s="1"/>
      <c r="D335" s="1"/>
      <c r="F335" s="4"/>
      <c r="G335" s="4"/>
      <c r="H335" s="4"/>
      <c r="I335" s="1"/>
      <c r="J335" s="1"/>
      <c r="K335" s="1"/>
      <c r="L335" s="4"/>
      <c r="M335" s="4"/>
      <c r="N335" s="4"/>
      <c r="O335" s="1"/>
      <c r="P335" s="1"/>
      <c r="Q335" s="1"/>
      <c r="R335" s="1"/>
      <c r="S335" s="1"/>
      <c r="T335" s="1"/>
      <c r="U335" s="4"/>
      <c r="V335" s="4"/>
      <c r="W335" s="4"/>
      <c r="X335" s="4"/>
    </row>
    <row r="336" spans="2:24" x14ac:dyDescent="0.25">
      <c r="B336" s="1"/>
      <c r="C336" s="1"/>
      <c r="D336" s="1"/>
      <c r="F336" s="4"/>
      <c r="G336" s="4"/>
      <c r="H336" s="4"/>
      <c r="I336" s="1"/>
      <c r="J336" s="1"/>
      <c r="K336" s="1"/>
      <c r="L336" s="4"/>
      <c r="M336" s="4"/>
      <c r="N336" s="4"/>
      <c r="O336" s="1"/>
      <c r="P336" s="1"/>
      <c r="Q336" s="1"/>
      <c r="R336" s="1"/>
      <c r="S336" s="1"/>
      <c r="T336" s="1"/>
      <c r="U336" s="4"/>
      <c r="V336" s="4"/>
      <c r="W336" s="4"/>
      <c r="X336" s="4"/>
    </row>
    <row r="337" spans="2:24" x14ac:dyDescent="0.25">
      <c r="B337" s="1"/>
      <c r="C337" s="1"/>
      <c r="D337" s="1"/>
      <c r="F337" s="4"/>
      <c r="G337" s="4"/>
      <c r="H337" s="4"/>
      <c r="I337" s="1"/>
      <c r="J337" s="1"/>
      <c r="K337" s="1"/>
      <c r="L337" s="4"/>
      <c r="M337" s="4"/>
      <c r="N337" s="4"/>
      <c r="O337" s="1"/>
      <c r="P337" s="1"/>
      <c r="Q337" s="1"/>
      <c r="R337" s="1"/>
      <c r="S337" s="1"/>
      <c r="T337" s="1"/>
      <c r="U337" s="4"/>
      <c r="V337" s="4"/>
      <c r="W337" s="4"/>
      <c r="X337" s="4"/>
    </row>
    <row r="338" spans="2:24" x14ac:dyDescent="0.25">
      <c r="B338" s="1"/>
      <c r="C338" s="1"/>
      <c r="D338" s="1"/>
      <c r="F338" s="4"/>
      <c r="G338" s="4"/>
      <c r="H338" s="4"/>
      <c r="I338" s="1"/>
      <c r="J338" s="1"/>
      <c r="K338" s="1"/>
      <c r="L338" s="4"/>
      <c r="M338" s="4"/>
      <c r="N338" s="4"/>
      <c r="O338" s="1"/>
      <c r="P338" s="1"/>
      <c r="Q338" s="1"/>
      <c r="R338" s="1"/>
      <c r="S338" s="1"/>
      <c r="T338" s="1"/>
      <c r="U338" s="4"/>
      <c r="V338" s="4"/>
      <c r="W338" s="4"/>
      <c r="X338" s="4"/>
    </row>
    <row r="339" spans="2:24" x14ac:dyDescent="0.25">
      <c r="B339" s="1"/>
      <c r="C339" s="1"/>
      <c r="D339" s="1"/>
      <c r="F339" s="4"/>
      <c r="G339" s="4"/>
      <c r="H339" s="4"/>
      <c r="I339" s="1"/>
      <c r="J339" s="1"/>
      <c r="K339" s="1"/>
      <c r="L339" s="4"/>
      <c r="M339" s="4"/>
      <c r="N339" s="4"/>
      <c r="O339" s="1"/>
      <c r="P339" s="1"/>
      <c r="Q339" s="1"/>
      <c r="R339" s="1"/>
      <c r="S339" s="1"/>
      <c r="T339" s="1"/>
      <c r="U339" s="4"/>
      <c r="V339" s="4"/>
      <c r="W339" s="4"/>
      <c r="X339" s="4"/>
    </row>
    <row r="340" spans="2:24" x14ac:dyDescent="0.25">
      <c r="B340" s="1"/>
      <c r="C340" s="1"/>
      <c r="D340" s="1"/>
      <c r="F340" s="4"/>
      <c r="G340" s="4"/>
      <c r="H340" s="4"/>
      <c r="I340" s="1"/>
      <c r="J340" s="1"/>
      <c r="K340" s="1"/>
      <c r="L340" s="4"/>
      <c r="M340" s="4"/>
      <c r="N340" s="4"/>
      <c r="O340" s="1"/>
      <c r="P340" s="1"/>
      <c r="Q340" s="1"/>
      <c r="R340" s="1"/>
      <c r="S340" s="1"/>
      <c r="T340" s="1"/>
      <c r="U340" s="4"/>
      <c r="V340" s="4"/>
      <c r="W340" s="4"/>
      <c r="X340" s="4"/>
    </row>
    <row r="341" spans="2:24" x14ac:dyDescent="0.25">
      <c r="B341" s="1"/>
      <c r="C341" s="1"/>
      <c r="D341" s="1"/>
      <c r="F341" s="4"/>
      <c r="G341" s="4"/>
      <c r="H341" s="4"/>
      <c r="I341" s="1"/>
      <c r="J341" s="1"/>
      <c r="K341" s="1"/>
      <c r="L341" s="4"/>
      <c r="M341" s="4"/>
      <c r="N341" s="4"/>
      <c r="O341" s="1"/>
      <c r="P341" s="1"/>
      <c r="Q341" s="1"/>
      <c r="R341" s="1"/>
      <c r="S341" s="1"/>
      <c r="T341" s="1"/>
      <c r="U341" s="4"/>
      <c r="V341" s="4"/>
      <c r="W341" s="4"/>
      <c r="X341" s="4"/>
    </row>
    <row r="342" spans="2:24" x14ac:dyDescent="0.25">
      <c r="B342" s="1"/>
      <c r="C342" s="1"/>
      <c r="D342" s="1"/>
      <c r="F342" s="4"/>
      <c r="G342" s="4"/>
      <c r="H342" s="4"/>
      <c r="I342" s="1"/>
      <c r="J342" s="1"/>
      <c r="K342" s="1"/>
      <c r="L342" s="4"/>
      <c r="M342" s="4"/>
      <c r="N342" s="4"/>
      <c r="O342" s="1"/>
      <c r="P342" s="1"/>
      <c r="Q342" s="1"/>
      <c r="R342" s="1"/>
      <c r="S342" s="1"/>
      <c r="T342" s="1"/>
      <c r="U342" s="4"/>
      <c r="V342" s="4"/>
      <c r="W342" s="4"/>
      <c r="X342" s="4"/>
    </row>
    <row r="343" spans="2:24" x14ac:dyDescent="0.25">
      <c r="B343" s="1"/>
      <c r="C343" s="1"/>
      <c r="D343" s="1"/>
      <c r="F343" s="4"/>
      <c r="G343" s="4"/>
      <c r="H343" s="4"/>
      <c r="I343" s="1"/>
      <c r="J343" s="1"/>
      <c r="K343" s="1"/>
      <c r="L343" s="4"/>
      <c r="M343" s="4"/>
      <c r="N343" s="4"/>
      <c r="O343" s="1"/>
      <c r="P343" s="1"/>
      <c r="Q343" s="1"/>
      <c r="R343" s="1"/>
      <c r="S343" s="1"/>
      <c r="T343" s="1"/>
      <c r="U343" s="4"/>
      <c r="V343" s="4"/>
      <c r="W343" s="4"/>
      <c r="X343" s="4"/>
    </row>
    <row r="344" spans="2:24" x14ac:dyDescent="0.25">
      <c r="B344" s="1"/>
      <c r="C344" s="1"/>
      <c r="D344" s="1"/>
      <c r="F344" s="4"/>
      <c r="G344" s="4"/>
      <c r="H344" s="4"/>
      <c r="I344" s="1"/>
      <c r="J344" s="1"/>
      <c r="K344" s="1"/>
      <c r="L344" s="4"/>
      <c r="M344" s="4"/>
      <c r="N344" s="4"/>
      <c r="O344" s="1"/>
      <c r="P344" s="1"/>
      <c r="Q344" s="1"/>
      <c r="R344" s="1"/>
      <c r="S344" s="1"/>
      <c r="T344" s="1"/>
      <c r="U344" s="4"/>
      <c r="V344" s="4"/>
      <c r="W344" s="4"/>
      <c r="X344" s="4"/>
    </row>
    <row r="345" spans="2:24" x14ac:dyDescent="0.25">
      <c r="B345" s="1"/>
      <c r="C345" s="1"/>
      <c r="D345" s="1"/>
      <c r="F345" s="4"/>
      <c r="G345" s="4"/>
      <c r="H345" s="4"/>
      <c r="I345" s="1"/>
      <c r="J345" s="1"/>
      <c r="K345" s="1"/>
      <c r="L345" s="4"/>
      <c r="M345" s="4"/>
      <c r="N345" s="4"/>
      <c r="O345" s="1"/>
      <c r="P345" s="1"/>
      <c r="Q345" s="1"/>
      <c r="R345" s="1"/>
      <c r="S345" s="1"/>
      <c r="T345" s="1"/>
      <c r="U345" s="4"/>
      <c r="V345" s="4"/>
      <c r="W345" s="4"/>
      <c r="X345" s="4"/>
    </row>
    <row r="346" spans="2:24" x14ac:dyDescent="0.25">
      <c r="B346" s="1"/>
      <c r="C346" s="1"/>
      <c r="D346" s="1"/>
      <c r="F346" s="4"/>
      <c r="G346" s="4"/>
      <c r="H346" s="4"/>
      <c r="I346" s="1"/>
      <c r="J346" s="1"/>
      <c r="K346" s="1"/>
      <c r="L346" s="4"/>
      <c r="M346" s="4"/>
      <c r="N346" s="4"/>
      <c r="O346" s="1"/>
      <c r="P346" s="1"/>
      <c r="Q346" s="1"/>
      <c r="R346" s="1"/>
      <c r="S346" s="1"/>
      <c r="T346" s="1"/>
      <c r="U346" s="4"/>
      <c r="V346" s="4"/>
      <c r="W346" s="4"/>
      <c r="X346" s="4"/>
    </row>
    <row r="347" spans="2:24" x14ac:dyDescent="0.25">
      <c r="B347" s="1"/>
      <c r="C347" s="1"/>
      <c r="D347" s="1"/>
      <c r="F347" s="4"/>
      <c r="G347" s="4"/>
      <c r="H347" s="4"/>
      <c r="I347" s="1"/>
      <c r="J347" s="1"/>
      <c r="K347" s="1"/>
      <c r="L347" s="4"/>
      <c r="M347" s="4"/>
      <c r="N347" s="4"/>
      <c r="O347" s="1"/>
      <c r="P347" s="1"/>
      <c r="Q347" s="1"/>
      <c r="R347" s="1"/>
      <c r="S347" s="1"/>
      <c r="T347" s="1"/>
      <c r="U347" s="4"/>
      <c r="V347" s="4"/>
      <c r="W347" s="4"/>
      <c r="X347" s="4"/>
    </row>
    <row r="348" spans="2:24" x14ac:dyDescent="0.25">
      <c r="B348" s="1"/>
      <c r="C348" s="1"/>
      <c r="D348" s="1"/>
      <c r="F348" s="4"/>
      <c r="G348" s="4"/>
      <c r="H348" s="4"/>
      <c r="I348" s="1"/>
      <c r="J348" s="1"/>
      <c r="K348" s="1"/>
      <c r="L348" s="4"/>
      <c r="M348" s="4"/>
      <c r="N348" s="4"/>
      <c r="O348" s="1"/>
      <c r="P348" s="1"/>
      <c r="Q348" s="1"/>
      <c r="R348" s="1"/>
      <c r="S348" s="1"/>
      <c r="T348" s="1"/>
      <c r="U348" s="4"/>
      <c r="V348" s="4"/>
      <c r="W348" s="4"/>
      <c r="X348" s="4"/>
    </row>
    <row r="349" spans="2:24" x14ac:dyDescent="0.25">
      <c r="B349" s="1"/>
      <c r="C349" s="1"/>
      <c r="D349" s="1"/>
      <c r="F349" s="4"/>
      <c r="G349" s="4"/>
      <c r="H349" s="4"/>
      <c r="I349" s="1"/>
      <c r="J349" s="1"/>
      <c r="K349" s="1"/>
      <c r="L349" s="4"/>
      <c r="M349" s="4"/>
      <c r="N349" s="4"/>
      <c r="O349" s="1"/>
      <c r="P349" s="1"/>
      <c r="Q349" s="1"/>
      <c r="R349" s="1"/>
      <c r="S349" s="1"/>
      <c r="T349" s="1"/>
      <c r="U349" s="4"/>
      <c r="V349" s="4"/>
      <c r="W349" s="4"/>
      <c r="X349" s="4"/>
    </row>
    <row r="350" spans="2:24" x14ac:dyDescent="0.25">
      <c r="B350" s="1"/>
      <c r="C350" s="1"/>
      <c r="D350" s="1"/>
      <c r="F350" s="4"/>
      <c r="G350" s="4"/>
      <c r="H350" s="4"/>
      <c r="I350" s="1"/>
      <c r="J350" s="1"/>
      <c r="K350" s="1"/>
      <c r="L350" s="4"/>
      <c r="M350" s="4"/>
      <c r="N350" s="4"/>
      <c r="O350" s="1"/>
      <c r="P350" s="1"/>
      <c r="Q350" s="1"/>
      <c r="R350" s="1"/>
      <c r="S350" s="1"/>
      <c r="T350" s="1"/>
      <c r="U350" s="4"/>
      <c r="V350" s="4"/>
      <c r="W350" s="4"/>
      <c r="X350" s="4"/>
    </row>
    <row r="351" spans="2:24" x14ac:dyDescent="0.25">
      <c r="B351" s="1"/>
      <c r="C351" s="1"/>
      <c r="D351" s="1"/>
      <c r="F351" s="4"/>
      <c r="G351" s="4"/>
      <c r="H351" s="4"/>
      <c r="I351" s="1"/>
      <c r="J351" s="1"/>
      <c r="K351" s="1"/>
      <c r="L351" s="4"/>
      <c r="M351" s="4"/>
      <c r="N351" s="4"/>
      <c r="O351" s="1"/>
      <c r="P351" s="1"/>
      <c r="Q351" s="1"/>
      <c r="R351" s="1"/>
      <c r="S351" s="1"/>
      <c r="T351" s="1"/>
      <c r="U351" s="4"/>
      <c r="V351" s="4"/>
      <c r="W351" s="4"/>
      <c r="X351" s="4"/>
    </row>
    <row r="352" spans="2:24" x14ac:dyDescent="0.25">
      <c r="B352" s="1"/>
      <c r="C352" s="1"/>
      <c r="D352" s="1"/>
      <c r="F352" s="4"/>
      <c r="G352" s="4"/>
      <c r="H352" s="4"/>
      <c r="I352" s="1"/>
      <c r="J352" s="1"/>
      <c r="K352" s="1"/>
      <c r="L352" s="4"/>
      <c r="M352" s="4"/>
      <c r="N352" s="4"/>
      <c r="O352" s="1"/>
      <c r="P352" s="1"/>
      <c r="Q352" s="1"/>
      <c r="R352" s="1"/>
      <c r="S352" s="1"/>
      <c r="T352" s="1"/>
      <c r="U352" s="4"/>
      <c r="V352" s="4"/>
      <c r="W352" s="4"/>
      <c r="X352" s="4"/>
    </row>
    <row r="353" spans="2:24" x14ac:dyDescent="0.25">
      <c r="B353" s="1"/>
      <c r="C353" s="1"/>
      <c r="D353" s="1"/>
      <c r="F353" s="4"/>
      <c r="G353" s="4"/>
      <c r="H353" s="4"/>
      <c r="I353" s="1"/>
      <c r="J353" s="1"/>
      <c r="K353" s="1"/>
      <c r="L353" s="4"/>
      <c r="M353" s="4"/>
      <c r="N353" s="4"/>
      <c r="O353" s="1"/>
      <c r="P353" s="1"/>
      <c r="Q353" s="1"/>
      <c r="R353" s="1"/>
      <c r="S353" s="1"/>
      <c r="T353" s="1"/>
      <c r="U353" s="4"/>
      <c r="V353" s="4"/>
      <c r="W353" s="4"/>
      <c r="X353" s="4"/>
    </row>
    <row r="354" spans="2:24" x14ac:dyDescent="0.25">
      <c r="B354" s="1"/>
      <c r="C354" s="1"/>
      <c r="D354" s="1"/>
      <c r="F354" s="4"/>
      <c r="G354" s="4"/>
      <c r="H354" s="4"/>
      <c r="I354" s="1"/>
      <c r="J354" s="1"/>
      <c r="K354" s="1"/>
      <c r="L354" s="4"/>
      <c r="M354" s="4"/>
      <c r="N354" s="4"/>
      <c r="O354" s="1"/>
      <c r="P354" s="1"/>
      <c r="Q354" s="1"/>
      <c r="R354" s="1"/>
      <c r="S354" s="1"/>
      <c r="T354" s="1"/>
      <c r="U354" s="4"/>
      <c r="V354" s="4"/>
      <c r="W354" s="4"/>
      <c r="X354" s="4"/>
    </row>
    <row r="355" spans="2:24" x14ac:dyDescent="0.25">
      <c r="B355" s="1"/>
      <c r="C355" s="1"/>
      <c r="D355" s="1"/>
      <c r="F355" s="4"/>
      <c r="G355" s="4"/>
      <c r="H355" s="4"/>
      <c r="I355" s="1"/>
      <c r="J355" s="1"/>
      <c r="K355" s="1"/>
      <c r="L355" s="4"/>
      <c r="M355" s="4"/>
      <c r="N355" s="4"/>
      <c r="O355" s="1"/>
      <c r="P355" s="1"/>
      <c r="Q355" s="1"/>
      <c r="R355" s="1"/>
      <c r="S355" s="1"/>
      <c r="T355" s="1"/>
      <c r="U355" s="4"/>
      <c r="V355" s="4"/>
      <c r="W355" s="4"/>
      <c r="X355" s="4"/>
    </row>
    <row r="356" spans="2:24" x14ac:dyDescent="0.25">
      <c r="B356" s="1"/>
      <c r="C356" s="1"/>
      <c r="D356" s="1"/>
      <c r="F356" s="4"/>
      <c r="G356" s="4"/>
      <c r="H356" s="4"/>
      <c r="I356" s="1"/>
      <c r="J356" s="1"/>
      <c r="K356" s="1"/>
      <c r="L356" s="4"/>
      <c r="M356" s="4"/>
      <c r="N356" s="4"/>
      <c r="O356" s="1"/>
      <c r="P356" s="1"/>
      <c r="Q356" s="1"/>
      <c r="R356" s="1"/>
      <c r="S356" s="1"/>
      <c r="T356" s="1"/>
      <c r="U356" s="4"/>
      <c r="V356" s="4"/>
      <c r="W356" s="4"/>
      <c r="X356" s="4"/>
    </row>
    <row r="357" spans="2:24" x14ac:dyDescent="0.25">
      <c r="B357" s="1"/>
      <c r="C357" s="1"/>
      <c r="D357" s="1"/>
      <c r="F357" s="4"/>
      <c r="G357" s="4"/>
      <c r="H357" s="4"/>
      <c r="I357" s="1"/>
      <c r="J357" s="1"/>
      <c r="K357" s="1"/>
      <c r="L357" s="4"/>
      <c r="M357" s="4"/>
      <c r="N357" s="4"/>
      <c r="O357" s="1"/>
      <c r="P357" s="1"/>
      <c r="Q357" s="1"/>
      <c r="R357" s="1"/>
      <c r="S357" s="1"/>
      <c r="T357" s="1"/>
      <c r="U357" s="4"/>
      <c r="V357" s="4"/>
      <c r="W357" s="4"/>
      <c r="X357" s="4"/>
    </row>
    <row r="358" spans="2:24" x14ac:dyDescent="0.25">
      <c r="B358" s="1"/>
      <c r="C358" s="1"/>
      <c r="D358" s="1"/>
      <c r="F358" s="4"/>
      <c r="G358" s="4"/>
      <c r="H358" s="4"/>
      <c r="I358" s="1"/>
      <c r="J358" s="1"/>
      <c r="K358" s="1"/>
      <c r="L358" s="4"/>
      <c r="M358" s="4"/>
      <c r="N358" s="4"/>
      <c r="O358" s="1"/>
      <c r="P358" s="1"/>
      <c r="Q358" s="1"/>
      <c r="R358" s="1"/>
      <c r="S358" s="1"/>
      <c r="T358" s="1"/>
      <c r="U358" s="4"/>
      <c r="V358" s="4"/>
      <c r="W358" s="4"/>
      <c r="X358" s="4"/>
    </row>
    <row r="359" spans="2:24" x14ac:dyDescent="0.25">
      <c r="B359" s="1"/>
      <c r="C359" s="1"/>
      <c r="D359" s="1"/>
      <c r="F359" s="4"/>
      <c r="G359" s="4"/>
      <c r="H359" s="4"/>
      <c r="I359" s="1"/>
      <c r="J359" s="1"/>
      <c r="K359" s="1"/>
      <c r="L359" s="4"/>
      <c r="M359" s="4"/>
      <c r="N359" s="4"/>
      <c r="O359" s="1"/>
      <c r="P359" s="1"/>
      <c r="Q359" s="1"/>
      <c r="R359" s="1"/>
      <c r="S359" s="1"/>
      <c r="T359" s="1"/>
      <c r="U359" s="4"/>
      <c r="V359" s="4"/>
      <c r="W359" s="4"/>
      <c r="X359" s="4"/>
    </row>
    <row r="360" spans="2:24" x14ac:dyDescent="0.25">
      <c r="B360" s="1"/>
      <c r="C360" s="1"/>
      <c r="D360" s="1"/>
      <c r="F360" s="4"/>
      <c r="G360" s="4"/>
      <c r="H360" s="4"/>
      <c r="I360" s="1"/>
      <c r="J360" s="1"/>
      <c r="K360" s="1"/>
      <c r="L360" s="4"/>
      <c r="M360" s="4"/>
      <c r="N360" s="4"/>
      <c r="O360" s="1"/>
      <c r="P360" s="1"/>
      <c r="Q360" s="1"/>
      <c r="R360" s="1"/>
      <c r="S360" s="1"/>
      <c r="T360" s="1"/>
      <c r="U360" s="4"/>
      <c r="V360" s="4"/>
      <c r="W360" s="4"/>
      <c r="X360" s="4"/>
    </row>
    <row r="361" spans="2:24" x14ac:dyDescent="0.25">
      <c r="B361" s="1"/>
      <c r="C361" s="1"/>
      <c r="D361" s="1"/>
      <c r="F361" s="4"/>
      <c r="G361" s="4"/>
      <c r="H361" s="4"/>
      <c r="I361" s="1"/>
      <c r="J361" s="1"/>
      <c r="K361" s="1"/>
      <c r="L361" s="4"/>
      <c r="M361" s="4"/>
      <c r="N361" s="4"/>
      <c r="O361" s="1"/>
      <c r="P361" s="1"/>
      <c r="Q361" s="1"/>
      <c r="R361" s="1"/>
      <c r="S361" s="1"/>
      <c r="T361" s="1"/>
      <c r="U361" s="4"/>
      <c r="V361" s="4"/>
      <c r="W361" s="4"/>
      <c r="X361" s="4"/>
    </row>
    <row r="362" spans="2:24" x14ac:dyDescent="0.25">
      <c r="B362" s="1"/>
      <c r="C362" s="1"/>
      <c r="D362" s="1"/>
      <c r="F362" s="4"/>
      <c r="G362" s="4"/>
      <c r="H362" s="4"/>
      <c r="I362" s="1"/>
      <c r="J362" s="1"/>
      <c r="K362" s="1"/>
      <c r="L362" s="4"/>
      <c r="M362" s="4"/>
      <c r="N362" s="4"/>
      <c r="O362" s="1"/>
      <c r="P362" s="1"/>
      <c r="Q362" s="1"/>
      <c r="R362" s="1"/>
      <c r="S362" s="1"/>
      <c r="T362" s="1"/>
      <c r="U362" s="4"/>
      <c r="V362" s="4"/>
      <c r="W362" s="4"/>
      <c r="X362" s="4"/>
    </row>
    <row r="363" spans="2:24" x14ac:dyDescent="0.25">
      <c r="B363" s="1"/>
      <c r="C363" s="1"/>
      <c r="D363" s="1"/>
      <c r="F363" s="4"/>
      <c r="G363" s="4"/>
      <c r="H363" s="4"/>
      <c r="I363" s="1"/>
      <c r="J363" s="1"/>
      <c r="K363" s="1"/>
      <c r="L363" s="4"/>
      <c r="M363" s="4"/>
      <c r="N363" s="4"/>
      <c r="O363" s="1"/>
      <c r="P363" s="1"/>
      <c r="Q363" s="1"/>
      <c r="R363" s="1"/>
      <c r="S363" s="1"/>
      <c r="T363" s="1"/>
      <c r="U363" s="4"/>
      <c r="V363" s="4"/>
      <c r="W363" s="4"/>
      <c r="X363" s="4"/>
    </row>
    <row r="364" spans="2:24" x14ac:dyDescent="0.25">
      <c r="B364" s="1"/>
      <c r="C364" s="1"/>
      <c r="D364" s="1"/>
      <c r="F364" s="4"/>
      <c r="G364" s="4"/>
      <c r="H364" s="4"/>
      <c r="I364" s="1"/>
      <c r="J364" s="1"/>
      <c r="K364" s="1"/>
      <c r="L364" s="4"/>
      <c r="M364" s="4"/>
      <c r="N364" s="4"/>
      <c r="O364" s="1"/>
      <c r="P364" s="1"/>
      <c r="Q364" s="1"/>
      <c r="R364" s="1"/>
      <c r="S364" s="1"/>
      <c r="T364" s="1"/>
      <c r="U364" s="4"/>
      <c r="V364" s="4"/>
      <c r="W364" s="4"/>
      <c r="X364" s="4"/>
    </row>
    <row r="365" spans="2:24" x14ac:dyDescent="0.25">
      <c r="B365" s="1"/>
      <c r="C365" s="1"/>
      <c r="D365" s="1"/>
      <c r="F365" s="4"/>
      <c r="G365" s="4"/>
      <c r="H365" s="4"/>
      <c r="I365" s="1"/>
      <c r="J365" s="1"/>
      <c r="K365" s="1"/>
      <c r="L365" s="4"/>
      <c r="M365" s="4"/>
      <c r="N365" s="4"/>
      <c r="O365" s="1"/>
      <c r="P365" s="1"/>
      <c r="Q365" s="1"/>
      <c r="R365" s="1"/>
      <c r="S365" s="1"/>
      <c r="T365" s="1"/>
      <c r="U365" s="4"/>
      <c r="V365" s="4"/>
      <c r="W365" s="4"/>
      <c r="X365" s="4"/>
    </row>
    <row r="366" spans="2:24" x14ac:dyDescent="0.25">
      <c r="B366" s="1"/>
      <c r="C366" s="1"/>
      <c r="D366" s="1"/>
      <c r="F366" s="4"/>
      <c r="G366" s="4"/>
      <c r="H366" s="4"/>
      <c r="I366" s="1"/>
      <c r="J366" s="1"/>
      <c r="K366" s="1"/>
      <c r="L366" s="4"/>
      <c r="M366" s="4"/>
      <c r="N366" s="4"/>
      <c r="O366" s="1"/>
      <c r="P366" s="1"/>
      <c r="Q366" s="1"/>
      <c r="R366" s="1"/>
      <c r="S366" s="1"/>
      <c r="T366" s="1"/>
      <c r="U366" s="4"/>
      <c r="V366" s="4"/>
      <c r="W366" s="4"/>
      <c r="X366" s="4"/>
    </row>
    <row r="367" spans="2:24" x14ac:dyDescent="0.25">
      <c r="B367" s="1"/>
      <c r="C367" s="1"/>
      <c r="D367" s="1"/>
      <c r="F367" s="4"/>
      <c r="G367" s="4"/>
      <c r="H367" s="4"/>
      <c r="I367" s="1"/>
      <c r="J367" s="1"/>
      <c r="K367" s="1"/>
      <c r="L367" s="4"/>
      <c r="M367" s="4"/>
      <c r="N367" s="4"/>
      <c r="O367" s="1"/>
      <c r="P367" s="1"/>
      <c r="Q367" s="1"/>
      <c r="R367" s="1"/>
      <c r="S367" s="1"/>
      <c r="T367" s="1"/>
      <c r="U367" s="4"/>
      <c r="V367" s="4"/>
      <c r="W367" s="4"/>
      <c r="X367" s="4"/>
    </row>
    <row r="368" spans="2:24" x14ac:dyDescent="0.25">
      <c r="B368" s="1"/>
      <c r="C368" s="1"/>
      <c r="D368" s="1"/>
      <c r="F368" s="4"/>
      <c r="G368" s="4"/>
      <c r="H368" s="4"/>
      <c r="I368" s="1"/>
      <c r="J368" s="1"/>
      <c r="K368" s="1"/>
      <c r="L368" s="4"/>
      <c r="M368" s="4"/>
      <c r="N368" s="4"/>
      <c r="O368" s="1"/>
      <c r="P368" s="1"/>
      <c r="Q368" s="1"/>
      <c r="R368" s="1"/>
      <c r="S368" s="1"/>
      <c r="T368" s="1"/>
      <c r="U368" s="4"/>
      <c r="V368" s="4"/>
      <c r="W368" s="4"/>
      <c r="X368" s="4"/>
    </row>
    <row r="369" spans="2:24" x14ac:dyDescent="0.25">
      <c r="B369" s="1"/>
      <c r="C369" s="1"/>
      <c r="D369" s="1"/>
      <c r="F369" s="4"/>
      <c r="G369" s="4"/>
      <c r="H369" s="4"/>
      <c r="I369" s="1"/>
      <c r="J369" s="1"/>
      <c r="K369" s="1"/>
      <c r="L369" s="4"/>
      <c r="M369" s="4"/>
      <c r="N369" s="4"/>
      <c r="O369" s="1"/>
      <c r="P369" s="1"/>
      <c r="Q369" s="1"/>
      <c r="R369" s="1"/>
      <c r="S369" s="1"/>
      <c r="T369" s="1"/>
      <c r="U369" s="4"/>
      <c r="V369" s="4"/>
      <c r="W369" s="4"/>
      <c r="X369" s="4"/>
    </row>
    <row r="370" spans="2:24" x14ac:dyDescent="0.25">
      <c r="B370" s="1"/>
      <c r="C370" s="1"/>
      <c r="D370" s="1"/>
      <c r="F370" s="4"/>
      <c r="G370" s="4"/>
      <c r="H370" s="4"/>
      <c r="I370" s="1"/>
      <c r="J370" s="1"/>
      <c r="K370" s="1"/>
      <c r="L370" s="4"/>
      <c r="M370" s="4"/>
      <c r="N370" s="4"/>
      <c r="O370" s="1"/>
      <c r="P370" s="1"/>
      <c r="Q370" s="1"/>
      <c r="R370" s="1"/>
      <c r="S370" s="1"/>
      <c r="T370" s="1"/>
      <c r="U370" s="4"/>
      <c r="V370" s="4"/>
      <c r="W370" s="4"/>
      <c r="X370" s="4"/>
    </row>
    <row r="371" spans="2:24" x14ac:dyDescent="0.25">
      <c r="B371" s="1"/>
      <c r="C371" s="1"/>
      <c r="D371" s="1"/>
      <c r="F371" s="4"/>
      <c r="G371" s="4"/>
      <c r="H371" s="4"/>
      <c r="I371" s="1"/>
      <c r="J371" s="1"/>
      <c r="K371" s="1"/>
      <c r="L371" s="4"/>
      <c r="M371" s="4"/>
      <c r="N371" s="4"/>
      <c r="O371" s="1"/>
      <c r="P371" s="1"/>
      <c r="Q371" s="1"/>
      <c r="R371" s="1"/>
      <c r="S371" s="1"/>
      <c r="T371" s="1"/>
      <c r="U371" s="4"/>
      <c r="V371" s="4"/>
      <c r="W371" s="4"/>
      <c r="X371" s="4"/>
    </row>
    <row r="372" spans="2:24" x14ac:dyDescent="0.25">
      <c r="B372" s="1"/>
      <c r="C372" s="1"/>
      <c r="D372" s="1"/>
      <c r="F372" s="4"/>
      <c r="G372" s="4"/>
      <c r="H372" s="4"/>
      <c r="I372" s="1"/>
      <c r="J372" s="1"/>
      <c r="K372" s="1"/>
      <c r="L372" s="4"/>
      <c r="M372" s="4"/>
      <c r="N372" s="4"/>
      <c r="O372" s="1"/>
      <c r="P372" s="1"/>
      <c r="Q372" s="1"/>
      <c r="R372" s="1"/>
      <c r="S372" s="1"/>
      <c r="T372" s="1"/>
      <c r="U372" s="4"/>
      <c r="V372" s="4"/>
      <c r="W372" s="4"/>
      <c r="X372" s="4"/>
    </row>
    <row r="373" spans="2:24" x14ac:dyDescent="0.25">
      <c r="B373" s="1"/>
      <c r="C373" s="1"/>
      <c r="D373" s="1"/>
      <c r="F373" s="4"/>
      <c r="G373" s="4"/>
      <c r="H373" s="4"/>
      <c r="I373" s="1"/>
      <c r="J373" s="1"/>
      <c r="K373" s="1"/>
      <c r="L373" s="4"/>
      <c r="M373" s="4"/>
      <c r="N373" s="4"/>
      <c r="O373" s="1"/>
      <c r="P373" s="1"/>
      <c r="Q373" s="1"/>
      <c r="R373" s="1"/>
      <c r="S373" s="1"/>
      <c r="T373" s="1"/>
      <c r="U373" s="4"/>
      <c r="V373" s="4"/>
      <c r="W373" s="4"/>
      <c r="X373" s="4"/>
    </row>
    <row r="374" spans="2:24" x14ac:dyDescent="0.25">
      <c r="B374" s="1"/>
      <c r="C374" s="1"/>
      <c r="D374" s="1"/>
      <c r="F374" s="4"/>
      <c r="G374" s="4"/>
      <c r="H374" s="4"/>
      <c r="I374" s="1"/>
      <c r="J374" s="1"/>
      <c r="K374" s="1"/>
      <c r="L374" s="4"/>
      <c r="M374" s="4"/>
      <c r="N374" s="4"/>
      <c r="O374" s="1"/>
      <c r="P374" s="1"/>
      <c r="Q374" s="1"/>
      <c r="R374" s="1"/>
      <c r="S374" s="1"/>
      <c r="T374" s="1"/>
      <c r="U374" s="4"/>
      <c r="V374" s="4"/>
      <c r="W374" s="4"/>
      <c r="X374" s="4"/>
    </row>
    <row r="375" spans="2:24" x14ac:dyDescent="0.25">
      <c r="B375" s="1"/>
      <c r="C375" s="1"/>
      <c r="D375" s="1"/>
      <c r="F375" s="4"/>
      <c r="G375" s="4"/>
      <c r="H375" s="4"/>
      <c r="I375" s="1"/>
      <c r="J375" s="1"/>
      <c r="K375" s="1"/>
      <c r="L375" s="4"/>
      <c r="M375" s="4"/>
      <c r="N375" s="4"/>
      <c r="O375" s="1"/>
      <c r="P375" s="1"/>
      <c r="Q375" s="1"/>
      <c r="R375" s="1"/>
      <c r="S375" s="1"/>
      <c r="T375" s="1"/>
      <c r="U375" s="4"/>
      <c r="V375" s="4"/>
      <c r="W375" s="4"/>
      <c r="X375" s="4"/>
    </row>
    <row r="376" spans="2:24" x14ac:dyDescent="0.25">
      <c r="B376" s="1"/>
      <c r="C376" s="1"/>
      <c r="D376" s="1"/>
      <c r="F376" s="4"/>
      <c r="G376" s="4"/>
      <c r="H376" s="4"/>
      <c r="I376" s="1"/>
      <c r="J376" s="1"/>
      <c r="K376" s="1"/>
      <c r="L376" s="4"/>
      <c r="M376" s="4"/>
      <c r="N376" s="4"/>
      <c r="O376" s="1"/>
      <c r="P376" s="1"/>
      <c r="Q376" s="1"/>
      <c r="R376" s="1"/>
      <c r="S376" s="1"/>
      <c r="T376" s="1"/>
      <c r="U376" s="4"/>
      <c r="V376" s="4"/>
      <c r="W376" s="4"/>
      <c r="X376" s="4"/>
    </row>
    <row r="377" spans="2:24" x14ac:dyDescent="0.25">
      <c r="B377" s="1"/>
      <c r="C377" s="1"/>
      <c r="D377" s="1"/>
      <c r="F377" s="4"/>
      <c r="G377" s="4"/>
      <c r="H377" s="4"/>
      <c r="I377" s="1"/>
      <c r="J377" s="1"/>
      <c r="K377" s="1"/>
      <c r="L377" s="4"/>
      <c r="M377" s="4"/>
      <c r="N377" s="4"/>
      <c r="O377" s="1"/>
      <c r="P377" s="1"/>
      <c r="Q377" s="1"/>
      <c r="R377" s="1"/>
      <c r="S377" s="1"/>
      <c r="T377" s="1"/>
      <c r="U377" s="4"/>
      <c r="V377" s="4"/>
      <c r="W377" s="4"/>
      <c r="X377" s="4"/>
    </row>
    <row r="378" spans="2:24" x14ac:dyDescent="0.25">
      <c r="B378" s="1"/>
      <c r="C378" s="1"/>
      <c r="D378" s="1"/>
      <c r="F378" s="4"/>
      <c r="G378" s="4"/>
      <c r="H378" s="4"/>
      <c r="I378" s="1"/>
      <c r="J378" s="1"/>
      <c r="K378" s="1"/>
      <c r="L378" s="4"/>
      <c r="M378" s="4"/>
      <c r="N378" s="4"/>
      <c r="O378" s="1"/>
      <c r="P378" s="1"/>
      <c r="Q378" s="1"/>
      <c r="R378" s="1"/>
      <c r="S378" s="1"/>
      <c r="T378" s="1"/>
      <c r="U378" s="4"/>
      <c r="V378" s="4"/>
      <c r="W378" s="4"/>
      <c r="X378" s="4"/>
    </row>
    <row r="379" spans="2:24" x14ac:dyDescent="0.25">
      <c r="B379" s="1"/>
      <c r="C379" s="1"/>
      <c r="D379" s="1"/>
      <c r="F379" s="4"/>
      <c r="G379" s="4"/>
      <c r="H379" s="4"/>
      <c r="I379" s="1"/>
      <c r="J379" s="1"/>
      <c r="K379" s="1"/>
      <c r="L379" s="4"/>
      <c r="M379" s="4"/>
      <c r="N379" s="4"/>
      <c r="O379" s="1"/>
      <c r="P379" s="1"/>
      <c r="Q379" s="1"/>
      <c r="R379" s="1"/>
      <c r="S379" s="1"/>
      <c r="T379" s="1"/>
      <c r="U379" s="4"/>
      <c r="V379" s="4"/>
      <c r="W379" s="4"/>
      <c r="X379" s="4"/>
    </row>
    <row r="380" spans="2:24" x14ac:dyDescent="0.25">
      <c r="B380" s="1"/>
      <c r="C380" s="1"/>
      <c r="D380" s="1"/>
      <c r="F380" s="4"/>
      <c r="G380" s="4"/>
      <c r="H380" s="4"/>
      <c r="I380" s="1"/>
      <c r="J380" s="1"/>
      <c r="K380" s="1"/>
      <c r="L380" s="4"/>
      <c r="M380" s="4"/>
      <c r="N380" s="4"/>
      <c r="O380" s="1"/>
      <c r="P380" s="1"/>
      <c r="Q380" s="1"/>
      <c r="R380" s="1"/>
      <c r="S380" s="1"/>
      <c r="T380" s="1"/>
      <c r="U380" s="4"/>
      <c r="V380" s="4"/>
      <c r="W380" s="4"/>
      <c r="X380" s="4"/>
    </row>
    <row r="381" spans="2:24" x14ac:dyDescent="0.25">
      <c r="B381" s="1"/>
      <c r="C381" s="1"/>
      <c r="D381" s="1"/>
      <c r="F381" s="4"/>
      <c r="G381" s="4"/>
      <c r="H381" s="4"/>
      <c r="I381" s="1"/>
      <c r="J381" s="1"/>
      <c r="K381" s="1"/>
      <c r="L381" s="4"/>
      <c r="M381" s="4"/>
      <c r="N381" s="4"/>
      <c r="O381" s="1"/>
      <c r="P381" s="1"/>
      <c r="Q381" s="1"/>
      <c r="R381" s="1"/>
      <c r="S381" s="1"/>
      <c r="T381" s="1"/>
      <c r="U381" s="4"/>
      <c r="V381" s="4"/>
      <c r="W381" s="4"/>
      <c r="X381" s="4"/>
    </row>
    <row r="382" spans="2:24" x14ac:dyDescent="0.25">
      <c r="B382" s="1"/>
      <c r="C382" s="1"/>
      <c r="D382" s="1"/>
      <c r="F382" s="4"/>
      <c r="G382" s="4"/>
      <c r="H382" s="4"/>
      <c r="I382" s="1"/>
      <c r="J382" s="1"/>
      <c r="K382" s="1"/>
      <c r="L382" s="4"/>
      <c r="M382" s="4"/>
      <c r="N382" s="4"/>
      <c r="O382" s="1"/>
      <c r="P382" s="1"/>
      <c r="Q382" s="1"/>
      <c r="R382" s="1"/>
      <c r="S382" s="1"/>
      <c r="T382" s="1"/>
      <c r="U382" s="4"/>
      <c r="V382" s="4"/>
      <c r="W382" s="4"/>
      <c r="X382" s="4"/>
    </row>
    <row r="383" spans="2:24" x14ac:dyDescent="0.25">
      <c r="B383" s="1"/>
      <c r="C383" s="1"/>
      <c r="D383" s="1"/>
      <c r="F383" s="4"/>
      <c r="G383" s="4"/>
      <c r="H383" s="4"/>
      <c r="I383" s="1"/>
      <c r="J383" s="1"/>
      <c r="K383" s="1"/>
      <c r="L383" s="4"/>
      <c r="M383" s="4"/>
      <c r="N383" s="4"/>
      <c r="O383" s="1"/>
      <c r="P383" s="1"/>
      <c r="Q383" s="1"/>
      <c r="R383" s="1"/>
      <c r="S383" s="1"/>
      <c r="T383" s="1"/>
      <c r="U383" s="4"/>
      <c r="V383" s="4"/>
      <c r="W383" s="4"/>
      <c r="X383" s="4"/>
    </row>
    <row r="384" spans="2:24" x14ac:dyDescent="0.25">
      <c r="B384" s="1"/>
      <c r="C384" s="1"/>
      <c r="D384" s="1"/>
      <c r="F384" s="4"/>
      <c r="G384" s="4"/>
      <c r="H384" s="4"/>
      <c r="I384" s="1"/>
      <c r="J384" s="1"/>
      <c r="K384" s="1"/>
      <c r="L384" s="4"/>
      <c r="M384" s="4"/>
      <c r="N384" s="4"/>
      <c r="O384" s="1"/>
      <c r="P384" s="1"/>
      <c r="Q384" s="1"/>
      <c r="R384" s="1"/>
      <c r="S384" s="1"/>
      <c r="T384" s="1"/>
      <c r="U384" s="4"/>
      <c r="V384" s="4"/>
      <c r="W384" s="4"/>
      <c r="X384" s="4"/>
    </row>
    <row r="385" spans="2:24" x14ac:dyDescent="0.25">
      <c r="B385" s="1"/>
      <c r="C385" s="1"/>
      <c r="D385" s="1"/>
      <c r="F385" s="4"/>
      <c r="G385" s="4"/>
      <c r="H385" s="4"/>
      <c r="I385" s="1"/>
      <c r="J385" s="1"/>
      <c r="K385" s="1"/>
      <c r="L385" s="4"/>
      <c r="M385" s="4"/>
      <c r="N385" s="4"/>
      <c r="O385" s="1"/>
      <c r="P385" s="1"/>
      <c r="Q385" s="1"/>
      <c r="R385" s="1"/>
      <c r="S385" s="1"/>
      <c r="T385" s="1"/>
      <c r="U385" s="4"/>
      <c r="V385" s="4"/>
      <c r="W385" s="4"/>
      <c r="X385" s="4"/>
    </row>
    <row r="386" spans="2:24" x14ac:dyDescent="0.25">
      <c r="B386" s="1"/>
      <c r="C386" s="1"/>
      <c r="D386" s="1"/>
      <c r="F386" s="4"/>
      <c r="G386" s="4"/>
      <c r="H386" s="4"/>
      <c r="I386" s="1"/>
      <c r="J386" s="1"/>
      <c r="K386" s="1"/>
      <c r="L386" s="4"/>
      <c r="M386" s="4"/>
      <c r="N386" s="4"/>
      <c r="O386" s="1"/>
      <c r="P386" s="1"/>
      <c r="Q386" s="1"/>
      <c r="R386" s="1"/>
      <c r="S386" s="1"/>
      <c r="T386" s="1"/>
      <c r="U386" s="4"/>
      <c r="V386" s="4"/>
      <c r="W386" s="4"/>
      <c r="X386" s="4"/>
    </row>
    <row r="387" spans="2:24" x14ac:dyDescent="0.25">
      <c r="B387" s="1"/>
      <c r="C387" s="1"/>
      <c r="D387" s="1"/>
      <c r="F387" s="4"/>
      <c r="G387" s="4"/>
      <c r="H387" s="4"/>
      <c r="I387" s="1"/>
      <c r="J387" s="1"/>
      <c r="K387" s="1"/>
      <c r="L387" s="4"/>
      <c r="M387" s="4"/>
      <c r="N387" s="4"/>
      <c r="O387" s="1"/>
      <c r="P387" s="1"/>
      <c r="Q387" s="1"/>
      <c r="R387" s="1"/>
      <c r="S387" s="1"/>
      <c r="T387" s="1"/>
      <c r="U387" s="4"/>
      <c r="V387" s="4"/>
      <c r="W387" s="4"/>
      <c r="X387" s="4"/>
    </row>
    <row r="388" spans="2:24" x14ac:dyDescent="0.25">
      <c r="B388" s="1"/>
      <c r="C388" s="1"/>
      <c r="D388" s="1"/>
      <c r="F388" s="4"/>
      <c r="G388" s="4"/>
      <c r="H388" s="4"/>
      <c r="I388" s="1"/>
      <c r="J388" s="1"/>
      <c r="K388" s="1"/>
      <c r="L388" s="4"/>
      <c r="M388" s="4"/>
      <c r="N388" s="4"/>
      <c r="O388" s="1"/>
      <c r="P388" s="1"/>
      <c r="Q388" s="1"/>
      <c r="R388" s="1"/>
      <c r="S388" s="1"/>
      <c r="T388" s="1"/>
      <c r="U388" s="4"/>
      <c r="V388" s="4"/>
      <c r="W388" s="4"/>
      <c r="X388" s="4"/>
    </row>
    <row r="389" spans="2:24" x14ac:dyDescent="0.25">
      <c r="B389" s="1"/>
      <c r="C389" s="1"/>
      <c r="D389" s="1"/>
      <c r="F389" s="4"/>
      <c r="G389" s="4"/>
      <c r="H389" s="4"/>
      <c r="I389" s="1"/>
      <c r="J389" s="1"/>
      <c r="K389" s="1"/>
      <c r="L389" s="4"/>
      <c r="M389" s="4"/>
      <c r="N389" s="4"/>
      <c r="O389" s="1"/>
      <c r="P389" s="1"/>
      <c r="Q389" s="1"/>
      <c r="R389" s="1"/>
      <c r="S389" s="1"/>
      <c r="T389" s="1"/>
      <c r="U389" s="4"/>
      <c r="V389" s="4"/>
      <c r="W389" s="4"/>
      <c r="X389" s="4"/>
    </row>
    <row r="390" spans="2:24" x14ac:dyDescent="0.25">
      <c r="B390" s="1"/>
      <c r="C390" s="1"/>
      <c r="D390" s="1"/>
      <c r="F390" s="4"/>
      <c r="G390" s="4"/>
      <c r="H390" s="4"/>
      <c r="I390" s="1"/>
      <c r="J390" s="1"/>
      <c r="K390" s="1"/>
      <c r="L390" s="4"/>
      <c r="M390" s="4"/>
      <c r="N390" s="4"/>
      <c r="O390" s="1"/>
      <c r="P390" s="1"/>
      <c r="Q390" s="1"/>
      <c r="R390" s="1"/>
      <c r="S390" s="1"/>
      <c r="T390" s="1"/>
      <c r="U390" s="4"/>
      <c r="V390" s="4"/>
      <c r="W390" s="4"/>
      <c r="X390" s="4"/>
    </row>
    <row r="391" spans="2:24" x14ac:dyDescent="0.25">
      <c r="B391" s="1"/>
      <c r="C391" s="1"/>
      <c r="D391" s="1"/>
      <c r="F391" s="4"/>
      <c r="G391" s="4"/>
      <c r="H391" s="4"/>
      <c r="I391" s="1"/>
      <c r="J391" s="1"/>
      <c r="K391" s="1"/>
      <c r="L391" s="4"/>
      <c r="M391" s="4"/>
      <c r="N391" s="4"/>
      <c r="O391" s="1"/>
      <c r="P391" s="1"/>
      <c r="Q391" s="1"/>
      <c r="R391" s="1"/>
      <c r="S391" s="1"/>
      <c r="T391" s="1"/>
      <c r="U391" s="4"/>
      <c r="V391" s="4"/>
      <c r="W391" s="4"/>
      <c r="X391" s="4"/>
    </row>
    <row r="392" spans="2:24" x14ac:dyDescent="0.25">
      <c r="B392" s="1"/>
      <c r="C392" s="1"/>
      <c r="D392" s="1"/>
      <c r="F392" s="4"/>
      <c r="G392" s="4"/>
      <c r="H392" s="4"/>
      <c r="I392" s="1"/>
      <c r="J392" s="1"/>
      <c r="K392" s="1"/>
      <c r="L392" s="4"/>
      <c r="M392" s="4"/>
      <c r="N392" s="4"/>
      <c r="O392" s="1"/>
      <c r="P392" s="1"/>
      <c r="Q392" s="1"/>
      <c r="R392" s="1"/>
      <c r="S392" s="1"/>
      <c r="T392" s="1"/>
      <c r="U392" s="4"/>
      <c r="V392" s="4"/>
      <c r="W392" s="4"/>
      <c r="X392" s="4"/>
    </row>
    <row r="393" spans="2:24" x14ac:dyDescent="0.25">
      <c r="B393" s="1"/>
      <c r="C393" s="1"/>
      <c r="D393" s="1"/>
      <c r="F393" s="4"/>
      <c r="G393" s="4"/>
      <c r="H393" s="4"/>
      <c r="I393" s="1"/>
      <c r="J393" s="1"/>
      <c r="K393" s="1"/>
      <c r="L393" s="4"/>
      <c r="M393" s="4"/>
      <c r="N393" s="4"/>
      <c r="O393" s="1"/>
      <c r="P393" s="1"/>
      <c r="Q393" s="1"/>
      <c r="R393" s="1"/>
      <c r="S393" s="1"/>
      <c r="T393" s="1"/>
      <c r="U393" s="4"/>
      <c r="V393" s="4"/>
      <c r="W393" s="4"/>
      <c r="X393" s="4"/>
    </row>
    <row r="394" spans="2:24" x14ac:dyDescent="0.25">
      <c r="B394" s="1"/>
      <c r="C394" s="1"/>
      <c r="D394" s="1"/>
      <c r="F394" s="4"/>
      <c r="G394" s="4"/>
      <c r="H394" s="4"/>
      <c r="I394" s="1"/>
      <c r="J394" s="1"/>
      <c r="K394" s="1"/>
      <c r="L394" s="4"/>
      <c r="M394" s="4"/>
      <c r="N394" s="4"/>
      <c r="O394" s="1"/>
      <c r="P394" s="1"/>
      <c r="Q394" s="1"/>
      <c r="R394" s="1"/>
      <c r="S394" s="1"/>
      <c r="T394" s="1"/>
      <c r="U394" s="4"/>
      <c r="V394" s="4"/>
      <c r="W394" s="4"/>
      <c r="X394" s="4"/>
    </row>
    <row r="395" spans="2:24" x14ac:dyDescent="0.25">
      <c r="B395" s="1"/>
      <c r="C395" s="1"/>
      <c r="D395" s="1"/>
      <c r="F395" s="4"/>
      <c r="G395" s="4"/>
      <c r="H395" s="4"/>
      <c r="I395" s="1"/>
      <c r="J395" s="1"/>
      <c r="K395" s="1"/>
      <c r="L395" s="4"/>
      <c r="M395" s="4"/>
      <c r="N395" s="4"/>
      <c r="O395" s="1"/>
      <c r="P395" s="1"/>
      <c r="Q395" s="1"/>
      <c r="R395" s="1"/>
      <c r="S395" s="1"/>
      <c r="T395" s="1"/>
      <c r="U395" s="4"/>
      <c r="V395" s="4"/>
      <c r="W395" s="4"/>
      <c r="X395" s="4"/>
    </row>
    <row r="396" spans="2:24" x14ac:dyDescent="0.25">
      <c r="B396" s="1"/>
      <c r="C396" s="1"/>
      <c r="D396" s="1"/>
      <c r="F396" s="4"/>
      <c r="G396" s="4"/>
      <c r="H396" s="4"/>
      <c r="I396" s="1"/>
      <c r="J396" s="1"/>
      <c r="K396" s="1"/>
      <c r="L396" s="4"/>
      <c r="M396" s="4"/>
      <c r="N396" s="4"/>
      <c r="O396" s="1"/>
      <c r="P396" s="1"/>
      <c r="Q396" s="1"/>
      <c r="R396" s="1"/>
      <c r="S396" s="1"/>
      <c r="T396" s="1"/>
      <c r="U396" s="4"/>
      <c r="V396" s="4"/>
      <c r="W396" s="4"/>
      <c r="X396" s="4"/>
    </row>
    <row r="397" spans="2:24" x14ac:dyDescent="0.25">
      <c r="B397" s="1"/>
      <c r="C397" s="1"/>
      <c r="D397" s="1"/>
      <c r="F397" s="4"/>
      <c r="G397" s="4"/>
      <c r="H397" s="4"/>
      <c r="I397" s="1"/>
      <c r="J397" s="1"/>
      <c r="K397" s="1"/>
      <c r="L397" s="4"/>
      <c r="M397" s="4"/>
      <c r="N397" s="4"/>
      <c r="O397" s="1"/>
      <c r="P397" s="1"/>
      <c r="Q397" s="1"/>
      <c r="R397" s="1"/>
      <c r="S397" s="1"/>
      <c r="T397" s="1"/>
      <c r="U397" s="4"/>
      <c r="V397" s="4"/>
      <c r="W397" s="4"/>
      <c r="X397" s="4"/>
    </row>
    <row r="398" spans="2:24" x14ac:dyDescent="0.25">
      <c r="B398" s="1"/>
      <c r="C398" s="1"/>
      <c r="D398" s="1"/>
      <c r="F398" s="4"/>
      <c r="G398" s="4"/>
      <c r="H398" s="4"/>
      <c r="I398" s="1"/>
      <c r="J398" s="1"/>
      <c r="K398" s="1"/>
      <c r="L398" s="4"/>
      <c r="M398" s="4"/>
      <c r="N398" s="4"/>
      <c r="O398" s="1"/>
      <c r="P398" s="1"/>
      <c r="Q398" s="1"/>
      <c r="R398" s="1"/>
      <c r="S398" s="1"/>
      <c r="T398" s="1"/>
      <c r="U398" s="4"/>
      <c r="V398" s="4"/>
      <c r="W398" s="4"/>
      <c r="X398" s="4"/>
    </row>
    <row r="399" spans="2:24" x14ac:dyDescent="0.25">
      <c r="B399" s="1"/>
      <c r="C399" s="1"/>
      <c r="D399" s="1"/>
      <c r="F399" s="4"/>
      <c r="G399" s="4"/>
      <c r="H399" s="4"/>
      <c r="I399" s="1"/>
      <c r="J399" s="1"/>
      <c r="K399" s="1"/>
      <c r="L399" s="4"/>
      <c r="M399" s="4"/>
      <c r="N399" s="4"/>
      <c r="O399" s="1"/>
      <c r="P399" s="1"/>
      <c r="Q399" s="1"/>
      <c r="R399" s="1"/>
      <c r="S399" s="1"/>
      <c r="T399" s="1"/>
      <c r="U399" s="4"/>
      <c r="V399" s="4"/>
      <c r="W399" s="4"/>
      <c r="X399" s="4"/>
    </row>
    <row r="400" spans="2:24" x14ac:dyDescent="0.25">
      <c r="B400" s="1"/>
      <c r="C400" s="1"/>
      <c r="D400" s="1"/>
      <c r="F400" s="4"/>
      <c r="G400" s="4"/>
      <c r="H400" s="4"/>
      <c r="I400" s="1"/>
      <c r="J400" s="1"/>
      <c r="K400" s="1"/>
      <c r="L400" s="4"/>
      <c r="M400" s="4"/>
      <c r="N400" s="4"/>
      <c r="O400" s="1"/>
      <c r="P400" s="1"/>
      <c r="Q400" s="1"/>
      <c r="R400" s="1"/>
      <c r="S400" s="1"/>
      <c r="T400" s="1"/>
      <c r="U400" s="4"/>
      <c r="V400" s="4"/>
      <c r="W400" s="4"/>
      <c r="X400" s="4"/>
    </row>
    <row r="401" spans="2:24" x14ac:dyDescent="0.25">
      <c r="B401" s="1"/>
      <c r="C401" s="1"/>
      <c r="D401" s="1"/>
      <c r="F401" s="4"/>
      <c r="G401" s="4"/>
      <c r="H401" s="4"/>
      <c r="I401" s="1"/>
      <c r="J401" s="1"/>
      <c r="K401" s="1"/>
      <c r="L401" s="4"/>
      <c r="M401" s="4"/>
      <c r="N401" s="4"/>
      <c r="O401" s="1"/>
      <c r="P401" s="1"/>
      <c r="Q401" s="1"/>
      <c r="R401" s="1"/>
      <c r="S401" s="1"/>
      <c r="T401" s="1"/>
      <c r="U401" s="4"/>
      <c r="V401" s="4"/>
      <c r="W401" s="4"/>
      <c r="X401" s="4"/>
    </row>
    <row r="402" spans="2:24" x14ac:dyDescent="0.25">
      <c r="B402" s="1"/>
      <c r="C402" s="1"/>
      <c r="D402" s="1"/>
      <c r="F402" s="4"/>
      <c r="G402" s="4"/>
      <c r="H402" s="4"/>
      <c r="I402" s="1"/>
      <c r="J402" s="1"/>
      <c r="K402" s="1"/>
      <c r="L402" s="4"/>
      <c r="M402" s="4"/>
      <c r="N402" s="4"/>
      <c r="O402" s="1"/>
      <c r="P402" s="1"/>
      <c r="Q402" s="1"/>
      <c r="R402" s="1"/>
      <c r="S402" s="1"/>
      <c r="T402" s="1"/>
      <c r="U402" s="4"/>
      <c r="V402" s="4"/>
      <c r="W402" s="4"/>
      <c r="X402" s="4"/>
    </row>
    <row r="403" spans="2:24" x14ac:dyDescent="0.25">
      <c r="B403" s="1"/>
      <c r="C403" s="1"/>
      <c r="D403" s="1"/>
      <c r="F403" s="4"/>
      <c r="G403" s="4"/>
      <c r="H403" s="4"/>
      <c r="I403" s="1"/>
      <c r="J403" s="1"/>
      <c r="K403" s="1"/>
      <c r="L403" s="4"/>
      <c r="M403" s="4"/>
      <c r="N403" s="4"/>
      <c r="O403" s="1"/>
      <c r="P403" s="1"/>
      <c r="Q403" s="1"/>
      <c r="R403" s="1"/>
      <c r="S403" s="1"/>
      <c r="T403" s="1"/>
      <c r="U403" s="4"/>
      <c r="V403" s="4"/>
      <c r="W403" s="4"/>
      <c r="X403" s="4"/>
    </row>
    <row r="404" spans="2:24" x14ac:dyDescent="0.25">
      <c r="B404" s="1"/>
      <c r="C404" s="1"/>
      <c r="D404" s="1"/>
      <c r="F404" s="4"/>
      <c r="G404" s="4"/>
      <c r="H404" s="4"/>
      <c r="I404" s="1"/>
      <c r="J404" s="1"/>
      <c r="K404" s="1"/>
      <c r="L404" s="4"/>
      <c r="M404" s="4"/>
      <c r="N404" s="4"/>
      <c r="O404" s="1"/>
      <c r="P404" s="1"/>
      <c r="Q404" s="1"/>
      <c r="R404" s="1"/>
      <c r="S404" s="1"/>
      <c r="T404" s="1"/>
      <c r="U404" s="4"/>
      <c r="V404" s="4"/>
      <c r="W404" s="4"/>
      <c r="X404" s="4"/>
    </row>
    <row r="405" spans="2:24" x14ac:dyDescent="0.25">
      <c r="B405" s="1"/>
      <c r="C405" s="1"/>
      <c r="D405" s="1"/>
      <c r="F405" s="4"/>
      <c r="G405" s="4"/>
      <c r="H405" s="4"/>
      <c r="I405" s="1"/>
      <c r="J405" s="1"/>
      <c r="K405" s="1"/>
      <c r="L405" s="4"/>
      <c r="M405" s="4"/>
      <c r="N405" s="4"/>
      <c r="O405" s="1"/>
      <c r="P405" s="1"/>
      <c r="Q405" s="1"/>
      <c r="R405" s="1"/>
      <c r="S405" s="1"/>
      <c r="T405" s="1"/>
      <c r="U405" s="4"/>
      <c r="V405" s="4"/>
      <c r="W405" s="4"/>
      <c r="X405" s="4"/>
    </row>
    <row r="406" spans="2:24" x14ac:dyDescent="0.25">
      <c r="B406" s="1"/>
      <c r="C406" s="1"/>
      <c r="D406" s="1"/>
      <c r="F406" s="4"/>
      <c r="G406" s="4"/>
      <c r="H406" s="4"/>
      <c r="I406" s="1"/>
      <c r="J406" s="1"/>
      <c r="K406" s="1"/>
      <c r="L406" s="4"/>
      <c r="M406" s="4"/>
      <c r="N406" s="4"/>
      <c r="O406" s="1"/>
      <c r="P406" s="1"/>
      <c r="Q406" s="1"/>
      <c r="R406" s="1"/>
      <c r="S406" s="1"/>
      <c r="T406" s="1"/>
      <c r="U406" s="4"/>
      <c r="V406" s="4"/>
      <c r="W406" s="4"/>
      <c r="X406" s="4"/>
    </row>
    <row r="407" spans="2:24" x14ac:dyDescent="0.25">
      <c r="B407" s="1"/>
      <c r="C407" s="1"/>
      <c r="D407" s="1"/>
      <c r="F407" s="4"/>
      <c r="G407" s="4"/>
      <c r="H407" s="4"/>
      <c r="I407" s="1"/>
      <c r="J407" s="1"/>
      <c r="K407" s="1"/>
      <c r="L407" s="4"/>
      <c r="M407" s="4"/>
      <c r="N407" s="4"/>
      <c r="O407" s="1"/>
      <c r="P407" s="1"/>
      <c r="Q407" s="1"/>
      <c r="R407" s="1"/>
      <c r="S407" s="1"/>
      <c r="T407" s="1"/>
      <c r="U407" s="4"/>
      <c r="V407" s="4"/>
      <c r="W407" s="4"/>
      <c r="X407" s="4"/>
    </row>
    <row r="408" spans="2:24" x14ac:dyDescent="0.25">
      <c r="B408" s="1"/>
      <c r="C408" s="1"/>
      <c r="D408" s="1"/>
      <c r="F408" s="4"/>
      <c r="G408" s="4"/>
      <c r="H408" s="4"/>
      <c r="I408" s="1"/>
      <c r="J408" s="1"/>
      <c r="K408" s="1"/>
      <c r="L408" s="4"/>
      <c r="M408" s="4"/>
      <c r="N408" s="4"/>
      <c r="O408" s="1"/>
      <c r="P408" s="1"/>
      <c r="Q408" s="1"/>
      <c r="R408" s="1"/>
      <c r="S408" s="1"/>
      <c r="T408" s="1"/>
      <c r="U408" s="4"/>
      <c r="V408" s="4"/>
      <c r="W408" s="4"/>
      <c r="X408" s="4"/>
    </row>
    <row r="409" spans="2:24" x14ac:dyDescent="0.25">
      <c r="B409" s="1"/>
      <c r="C409" s="1"/>
      <c r="D409" s="1"/>
      <c r="F409" s="4"/>
      <c r="G409" s="4"/>
      <c r="H409" s="4"/>
      <c r="I409" s="1"/>
      <c r="J409" s="1"/>
      <c r="K409" s="1"/>
      <c r="L409" s="4"/>
      <c r="M409" s="4"/>
      <c r="N409" s="4"/>
      <c r="O409" s="1"/>
      <c r="P409" s="1"/>
      <c r="Q409" s="1"/>
      <c r="R409" s="1"/>
      <c r="S409" s="1"/>
      <c r="T409" s="1"/>
      <c r="U409" s="4"/>
      <c r="V409" s="4"/>
      <c r="W409" s="4"/>
      <c r="X409" s="4"/>
    </row>
    <row r="410" spans="2:24" x14ac:dyDescent="0.25">
      <c r="B410" s="1"/>
      <c r="C410" s="1"/>
      <c r="D410" s="1"/>
      <c r="F410" s="4"/>
      <c r="G410" s="4"/>
      <c r="H410" s="4"/>
      <c r="I410" s="1"/>
      <c r="J410" s="1"/>
      <c r="K410" s="1"/>
      <c r="L410" s="4"/>
      <c r="M410" s="4"/>
      <c r="N410" s="4"/>
      <c r="O410" s="1"/>
      <c r="P410" s="1"/>
      <c r="Q410" s="1"/>
      <c r="R410" s="1"/>
      <c r="S410" s="1"/>
      <c r="T410" s="1"/>
      <c r="U410" s="4"/>
      <c r="V410" s="4"/>
      <c r="W410" s="4"/>
      <c r="X410" s="4"/>
    </row>
    <row r="411" spans="2:24" x14ac:dyDescent="0.25">
      <c r="B411" s="1"/>
      <c r="C411" s="1"/>
      <c r="D411" s="1"/>
      <c r="F411" s="4"/>
      <c r="G411" s="4"/>
      <c r="H411" s="4"/>
      <c r="I411" s="1"/>
      <c r="J411" s="1"/>
      <c r="K411" s="1"/>
      <c r="L411" s="4"/>
      <c r="M411" s="4"/>
      <c r="N411" s="4"/>
      <c r="O411" s="1"/>
      <c r="P411" s="1"/>
      <c r="Q411" s="1"/>
      <c r="R411" s="1"/>
      <c r="S411" s="1"/>
      <c r="T411" s="1"/>
      <c r="U411" s="4"/>
      <c r="V411" s="4"/>
      <c r="W411" s="4"/>
      <c r="X411" s="4"/>
    </row>
    <row r="412" spans="2:24" x14ac:dyDescent="0.25">
      <c r="B412" s="1"/>
      <c r="C412" s="1"/>
      <c r="D412" s="1"/>
      <c r="F412" s="4"/>
      <c r="G412" s="4"/>
      <c r="H412" s="4"/>
      <c r="I412" s="1"/>
      <c r="J412" s="1"/>
      <c r="K412" s="1"/>
      <c r="L412" s="4"/>
      <c r="M412" s="4"/>
      <c r="N412" s="4"/>
      <c r="O412" s="1"/>
      <c r="P412" s="1"/>
      <c r="Q412" s="1"/>
      <c r="R412" s="1"/>
      <c r="S412" s="1"/>
      <c r="T412" s="1"/>
      <c r="U412" s="4"/>
      <c r="V412" s="4"/>
      <c r="W412" s="4"/>
      <c r="X412" s="4"/>
    </row>
    <row r="413" spans="2:24" x14ac:dyDescent="0.25">
      <c r="B413" s="1"/>
      <c r="C413" s="1"/>
      <c r="D413" s="1"/>
      <c r="F413" s="4"/>
      <c r="G413" s="4"/>
      <c r="H413" s="4"/>
      <c r="I413" s="1"/>
      <c r="J413" s="1"/>
      <c r="K413" s="1"/>
      <c r="L413" s="4"/>
      <c r="M413" s="4"/>
      <c r="N413" s="4"/>
      <c r="O413" s="1"/>
      <c r="P413" s="1"/>
      <c r="Q413" s="1"/>
      <c r="R413" s="1"/>
      <c r="S413" s="1"/>
      <c r="T413" s="1"/>
      <c r="U413" s="4"/>
      <c r="V413" s="4"/>
      <c r="W413" s="4"/>
      <c r="X413" s="4"/>
    </row>
    <row r="414" spans="2:24" x14ac:dyDescent="0.25">
      <c r="B414" s="1"/>
      <c r="C414" s="1"/>
      <c r="D414" s="1"/>
      <c r="F414" s="4"/>
      <c r="G414" s="4"/>
      <c r="H414" s="4"/>
      <c r="I414" s="1"/>
      <c r="J414" s="1"/>
      <c r="K414" s="1"/>
      <c r="L414" s="4"/>
      <c r="M414" s="4"/>
      <c r="N414" s="4"/>
      <c r="O414" s="1"/>
      <c r="P414" s="1"/>
      <c r="Q414" s="1"/>
      <c r="R414" s="1"/>
      <c r="S414" s="1"/>
      <c r="T414" s="1"/>
      <c r="U414" s="4"/>
      <c r="V414" s="4"/>
      <c r="W414" s="4"/>
      <c r="X414" s="4"/>
    </row>
    <row r="415" spans="2:24" x14ac:dyDescent="0.25">
      <c r="B415" s="1"/>
      <c r="C415" s="1"/>
      <c r="D415" s="1"/>
      <c r="F415" s="4"/>
      <c r="G415" s="4"/>
      <c r="H415" s="4"/>
      <c r="I415" s="1"/>
      <c r="J415" s="1"/>
      <c r="K415" s="1"/>
      <c r="L415" s="4"/>
      <c r="M415" s="4"/>
      <c r="N415" s="4"/>
      <c r="O415" s="1"/>
      <c r="P415" s="1"/>
      <c r="Q415" s="1"/>
      <c r="R415" s="1"/>
      <c r="S415" s="1"/>
      <c r="T415" s="1"/>
      <c r="U415" s="4"/>
      <c r="V415" s="4"/>
      <c r="W415" s="4"/>
      <c r="X415" s="4"/>
    </row>
    <row r="416" spans="2:24" x14ac:dyDescent="0.25">
      <c r="B416" s="1"/>
      <c r="C416" s="1"/>
      <c r="D416" s="1"/>
      <c r="F416" s="4"/>
      <c r="G416" s="4"/>
      <c r="H416" s="4"/>
      <c r="I416" s="1"/>
      <c r="J416" s="1"/>
      <c r="K416" s="1"/>
      <c r="L416" s="4"/>
      <c r="M416" s="4"/>
      <c r="N416" s="4"/>
      <c r="O416" s="1"/>
      <c r="P416" s="1"/>
      <c r="Q416" s="1"/>
      <c r="R416" s="1"/>
      <c r="S416" s="1"/>
      <c r="T416" s="1"/>
      <c r="U416" s="4"/>
      <c r="V416" s="4"/>
      <c r="W416" s="4"/>
      <c r="X416" s="4"/>
    </row>
    <row r="417" spans="2:24" x14ac:dyDescent="0.25">
      <c r="B417" s="1"/>
      <c r="C417" s="1"/>
      <c r="D417" s="1"/>
      <c r="F417" s="4"/>
      <c r="G417" s="4"/>
      <c r="H417" s="4"/>
      <c r="I417" s="1"/>
      <c r="J417" s="1"/>
      <c r="K417" s="1"/>
      <c r="L417" s="4"/>
      <c r="M417" s="4"/>
      <c r="N417" s="4"/>
      <c r="O417" s="1"/>
      <c r="P417" s="1"/>
      <c r="Q417" s="1"/>
      <c r="R417" s="1"/>
      <c r="S417" s="1"/>
      <c r="T417" s="1"/>
      <c r="U417" s="4"/>
      <c r="V417" s="4"/>
      <c r="W417" s="4"/>
      <c r="X417" s="4"/>
    </row>
    <row r="418" spans="2:24" x14ac:dyDescent="0.25">
      <c r="B418" s="1"/>
      <c r="C418" s="1"/>
      <c r="D418" s="1"/>
      <c r="F418" s="4"/>
      <c r="G418" s="4"/>
      <c r="H418" s="4"/>
      <c r="I418" s="1"/>
      <c r="J418" s="1"/>
      <c r="K418" s="1"/>
      <c r="L418" s="4"/>
      <c r="M418" s="4"/>
      <c r="N418" s="4"/>
      <c r="O418" s="1"/>
      <c r="P418" s="1"/>
      <c r="Q418" s="1"/>
      <c r="R418" s="1"/>
      <c r="S418" s="1"/>
      <c r="T418" s="1"/>
      <c r="U418" s="4"/>
      <c r="V418" s="4"/>
      <c r="W418" s="4"/>
      <c r="X418" s="4"/>
    </row>
    <row r="419" spans="2:24" x14ac:dyDescent="0.25">
      <c r="B419" s="1"/>
      <c r="C419" s="1"/>
      <c r="D419" s="1"/>
      <c r="F419" s="4"/>
      <c r="G419" s="4"/>
      <c r="H419" s="4"/>
      <c r="I419" s="1"/>
      <c r="J419" s="1"/>
      <c r="K419" s="1"/>
      <c r="L419" s="4"/>
      <c r="M419" s="4"/>
      <c r="N419" s="4"/>
      <c r="O419" s="1"/>
      <c r="P419" s="1"/>
      <c r="Q419" s="1"/>
      <c r="R419" s="1"/>
      <c r="S419" s="1"/>
      <c r="T419" s="1"/>
      <c r="U419" s="4"/>
      <c r="V419" s="4"/>
      <c r="W419" s="4"/>
      <c r="X419" s="4"/>
    </row>
    <row r="420" spans="2:24" x14ac:dyDescent="0.25">
      <c r="B420" s="1"/>
      <c r="C420" s="1"/>
      <c r="D420" s="1"/>
      <c r="F420" s="4"/>
      <c r="G420" s="4"/>
      <c r="H420" s="4"/>
      <c r="I420" s="1"/>
      <c r="J420" s="1"/>
      <c r="K420" s="1"/>
      <c r="L420" s="4"/>
      <c r="M420" s="4"/>
      <c r="N420" s="4"/>
      <c r="O420" s="1"/>
      <c r="P420" s="1"/>
      <c r="Q420" s="1"/>
      <c r="R420" s="1"/>
      <c r="S420" s="1"/>
      <c r="T420" s="1"/>
      <c r="U420" s="4"/>
      <c r="V420" s="4"/>
      <c r="W420" s="4"/>
      <c r="X420" s="4"/>
    </row>
    <row r="421" spans="2:24" x14ac:dyDescent="0.25">
      <c r="B421" s="1"/>
      <c r="C421" s="1"/>
      <c r="D421" s="1"/>
      <c r="F421" s="4"/>
      <c r="G421" s="4"/>
      <c r="H421" s="4"/>
      <c r="I421" s="1"/>
      <c r="J421" s="1"/>
      <c r="K421" s="1"/>
      <c r="L421" s="4"/>
      <c r="M421" s="4"/>
      <c r="N421" s="4"/>
      <c r="O421" s="1"/>
      <c r="P421" s="1"/>
      <c r="Q421" s="1"/>
      <c r="R421" s="1"/>
      <c r="S421" s="1"/>
      <c r="T421" s="1"/>
      <c r="U421" s="4"/>
      <c r="V421" s="4"/>
      <c r="W421" s="4"/>
      <c r="X421" s="4"/>
    </row>
    <row r="422" spans="2:24" x14ac:dyDescent="0.25">
      <c r="B422" s="1"/>
      <c r="C422" s="1"/>
      <c r="D422" s="1"/>
      <c r="F422" s="4"/>
      <c r="G422" s="4"/>
      <c r="H422" s="4"/>
      <c r="I422" s="1"/>
      <c r="J422" s="1"/>
      <c r="K422" s="1"/>
      <c r="L422" s="4"/>
      <c r="M422" s="4"/>
      <c r="N422" s="4"/>
      <c r="O422" s="1"/>
      <c r="P422" s="1"/>
      <c r="Q422" s="1"/>
      <c r="R422" s="1"/>
      <c r="S422" s="1"/>
      <c r="T422" s="1"/>
      <c r="U422" s="4"/>
      <c r="V422" s="4"/>
      <c r="W422" s="4"/>
      <c r="X422" s="4"/>
    </row>
    <row r="423" spans="2:24" x14ac:dyDescent="0.25">
      <c r="B423" s="1"/>
      <c r="C423" s="1"/>
      <c r="D423" s="1"/>
      <c r="F423" s="4"/>
      <c r="G423" s="4"/>
      <c r="H423" s="4"/>
      <c r="I423" s="1"/>
      <c r="J423" s="1"/>
      <c r="K423" s="1"/>
      <c r="L423" s="4"/>
      <c r="M423" s="4"/>
      <c r="N423" s="4"/>
      <c r="O423" s="1"/>
      <c r="P423" s="1"/>
      <c r="Q423" s="1"/>
      <c r="R423" s="1"/>
      <c r="S423" s="1"/>
      <c r="T423" s="1"/>
      <c r="U423" s="4"/>
      <c r="V423" s="4"/>
      <c r="W423" s="4"/>
      <c r="X423" s="4"/>
    </row>
    <row r="424" spans="2:24" x14ac:dyDescent="0.25">
      <c r="B424" s="1"/>
      <c r="C424" s="1"/>
      <c r="D424" s="1"/>
      <c r="F424" s="4"/>
      <c r="G424" s="4"/>
      <c r="H424" s="4"/>
      <c r="I424" s="1"/>
      <c r="J424" s="1"/>
      <c r="K424" s="1"/>
      <c r="L424" s="4"/>
      <c r="M424" s="4"/>
      <c r="N424" s="4"/>
      <c r="O424" s="1"/>
      <c r="P424" s="1"/>
      <c r="Q424" s="1"/>
      <c r="R424" s="1"/>
      <c r="S424" s="1"/>
      <c r="T424" s="1"/>
      <c r="U424" s="4"/>
      <c r="V424" s="4"/>
      <c r="W424" s="4"/>
      <c r="X424" s="4"/>
    </row>
    <row r="425" spans="2:24" x14ac:dyDescent="0.25">
      <c r="B425" s="1"/>
      <c r="C425" s="1"/>
      <c r="D425" s="1"/>
      <c r="F425" s="4"/>
      <c r="G425" s="4"/>
      <c r="H425" s="4"/>
      <c r="I425" s="1"/>
      <c r="J425" s="1"/>
      <c r="K425" s="1"/>
      <c r="L425" s="4"/>
      <c r="M425" s="4"/>
      <c r="N425" s="4"/>
      <c r="O425" s="1"/>
      <c r="P425" s="1"/>
      <c r="Q425" s="1"/>
      <c r="R425" s="1"/>
      <c r="S425" s="1"/>
      <c r="T425" s="1"/>
      <c r="U425" s="4"/>
      <c r="V425" s="4"/>
      <c r="W425" s="4"/>
      <c r="X425" s="4"/>
    </row>
    <row r="426" spans="2:24" x14ac:dyDescent="0.25">
      <c r="B426" s="1"/>
      <c r="C426" s="1"/>
      <c r="D426" s="1"/>
      <c r="F426" s="4"/>
      <c r="G426" s="4"/>
      <c r="H426" s="4"/>
      <c r="I426" s="1"/>
      <c r="J426" s="1"/>
      <c r="K426" s="1"/>
      <c r="L426" s="4"/>
      <c r="M426" s="4"/>
      <c r="N426" s="4"/>
      <c r="O426" s="1"/>
      <c r="P426" s="1"/>
      <c r="Q426" s="1"/>
      <c r="R426" s="1"/>
      <c r="S426" s="1"/>
      <c r="T426" s="1"/>
      <c r="U426" s="4"/>
      <c r="V426" s="4"/>
      <c r="W426" s="4"/>
      <c r="X426" s="4"/>
    </row>
    <row r="427" spans="2:24" x14ac:dyDescent="0.25">
      <c r="B427" s="1"/>
      <c r="C427" s="1"/>
      <c r="D427" s="1"/>
      <c r="F427" s="4"/>
      <c r="G427" s="4"/>
      <c r="H427" s="4"/>
      <c r="I427" s="1"/>
      <c r="J427" s="1"/>
      <c r="K427" s="1"/>
      <c r="L427" s="4"/>
      <c r="M427" s="4"/>
      <c r="N427" s="4"/>
      <c r="O427" s="1"/>
      <c r="P427" s="1"/>
      <c r="Q427" s="1"/>
      <c r="R427" s="1"/>
      <c r="S427" s="1"/>
      <c r="T427" s="1"/>
      <c r="U427" s="4"/>
      <c r="V427" s="4"/>
      <c r="W427" s="4"/>
      <c r="X427" s="4"/>
    </row>
    <row r="428" spans="2:24" x14ac:dyDescent="0.25">
      <c r="B428" s="1"/>
      <c r="C428" s="1"/>
      <c r="D428" s="1"/>
      <c r="F428" s="4"/>
      <c r="G428" s="4"/>
      <c r="H428" s="4"/>
      <c r="I428" s="1"/>
      <c r="J428" s="1"/>
      <c r="K428" s="1"/>
      <c r="L428" s="4"/>
      <c r="M428" s="4"/>
      <c r="N428" s="4"/>
      <c r="O428" s="1"/>
      <c r="P428" s="1"/>
      <c r="Q428" s="1"/>
      <c r="R428" s="1"/>
      <c r="S428" s="1"/>
      <c r="T428" s="1"/>
      <c r="U428" s="4"/>
      <c r="V428" s="4"/>
      <c r="W428" s="4"/>
      <c r="X428" s="4"/>
    </row>
    <row r="429" spans="2:24" x14ac:dyDescent="0.25">
      <c r="B429" s="1"/>
      <c r="C429" s="1"/>
      <c r="D429" s="1"/>
      <c r="F429" s="4"/>
      <c r="G429" s="4"/>
      <c r="H429" s="4"/>
      <c r="I429" s="1"/>
      <c r="J429" s="1"/>
      <c r="K429" s="1"/>
      <c r="L429" s="4"/>
      <c r="M429" s="4"/>
      <c r="N429" s="4"/>
      <c r="O429" s="1"/>
      <c r="P429" s="1"/>
      <c r="Q429" s="1"/>
      <c r="R429" s="1"/>
      <c r="S429" s="1"/>
      <c r="T429" s="1"/>
      <c r="U429" s="4"/>
      <c r="V429" s="4"/>
      <c r="W429" s="4"/>
      <c r="X429" s="4"/>
    </row>
    <row r="430" spans="2:24" x14ac:dyDescent="0.25">
      <c r="B430" s="1"/>
      <c r="C430" s="1"/>
      <c r="D430" s="1"/>
      <c r="F430" s="4"/>
      <c r="G430" s="4"/>
      <c r="H430" s="4"/>
      <c r="I430" s="1"/>
      <c r="J430" s="1"/>
      <c r="K430" s="1"/>
      <c r="L430" s="4"/>
      <c r="M430" s="4"/>
      <c r="N430" s="4"/>
      <c r="O430" s="1"/>
      <c r="P430" s="1"/>
      <c r="Q430" s="1"/>
      <c r="R430" s="1"/>
      <c r="S430" s="1"/>
      <c r="T430" s="1"/>
      <c r="U430" s="4"/>
      <c r="V430" s="4"/>
      <c r="W430" s="4"/>
      <c r="X430" s="4"/>
    </row>
    <row r="431" spans="2:24" x14ac:dyDescent="0.25">
      <c r="B431" s="1"/>
      <c r="C431" s="1"/>
      <c r="D431" s="1"/>
      <c r="F431" s="4"/>
      <c r="G431" s="4"/>
      <c r="H431" s="4"/>
      <c r="I431" s="1"/>
      <c r="J431" s="1"/>
      <c r="K431" s="1"/>
      <c r="L431" s="4"/>
      <c r="M431" s="4"/>
      <c r="N431" s="4"/>
      <c r="O431" s="1"/>
      <c r="P431" s="1"/>
      <c r="Q431" s="1"/>
      <c r="R431" s="1"/>
      <c r="S431" s="1"/>
      <c r="T431" s="1"/>
      <c r="U431" s="4"/>
      <c r="V431" s="4"/>
      <c r="W431" s="4"/>
      <c r="X431" s="4"/>
    </row>
    <row r="432" spans="2:24" x14ac:dyDescent="0.25">
      <c r="B432" s="1"/>
      <c r="C432" s="1"/>
      <c r="D432" s="1"/>
      <c r="F432" s="4"/>
      <c r="G432" s="4"/>
      <c r="H432" s="4"/>
      <c r="I432" s="1"/>
      <c r="J432" s="1"/>
      <c r="K432" s="1"/>
      <c r="L432" s="4"/>
      <c r="M432" s="4"/>
      <c r="N432" s="4"/>
      <c r="O432" s="1"/>
      <c r="P432" s="1"/>
      <c r="Q432" s="1"/>
      <c r="R432" s="1"/>
      <c r="S432" s="1"/>
      <c r="T432" s="1"/>
      <c r="U432" s="4"/>
      <c r="V432" s="4"/>
      <c r="W432" s="4"/>
      <c r="X432" s="4"/>
    </row>
    <row r="433" spans="2:24" x14ac:dyDescent="0.25">
      <c r="B433" s="1"/>
      <c r="C433" s="1"/>
      <c r="D433" s="1"/>
      <c r="F433" s="4"/>
      <c r="G433" s="4"/>
      <c r="H433" s="4"/>
      <c r="I433" s="1"/>
      <c r="J433" s="1"/>
      <c r="K433" s="1"/>
      <c r="L433" s="4"/>
      <c r="M433" s="4"/>
      <c r="N433" s="4"/>
      <c r="O433" s="1"/>
      <c r="P433" s="1"/>
      <c r="Q433" s="1"/>
      <c r="R433" s="1"/>
      <c r="S433" s="1"/>
      <c r="T433" s="1"/>
      <c r="U433" s="4"/>
      <c r="V433" s="4"/>
      <c r="W433" s="4"/>
      <c r="X433" s="4"/>
    </row>
    <row r="434" spans="2:24" x14ac:dyDescent="0.25">
      <c r="B434" s="1"/>
      <c r="C434" s="1"/>
      <c r="D434" s="1"/>
      <c r="F434" s="4"/>
      <c r="G434" s="4"/>
      <c r="H434" s="4"/>
      <c r="I434" s="1"/>
      <c r="J434" s="1"/>
      <c r="K434" s="1"/>
      <c r="L434" s="4"/>
      <c r="M434" s="4"/>
      <c r="N434" s="4"/>
      <c r="O434" s="1"/>
      <c r="P434" s="1"/>
      <c r="Q434" s="1"/>
      <c r="R434" s="1"/>
      <c r="S434" s="1"/>
      <c r="T434" s="1"/>
      <c r="U434" s="4"/>
      <c r="V434" s="4"/>
      <c r="W434" s="4"/>
      <c r="X434" s="4"/>
    </row>
    <row r="435" spans="2:24" x14ac:dyDescent="0.25">
      <c r="B435" s="1"/>
      <c r="C435" s="1"/>
      <c r="D435" s="1"/>
      <c r="F435" s="4"/>
      <c r="G435" s="4"/>
      <c r="H435" s="4"/>
      <c r="I435" s="1"/>
      <c r="J435" s="1"/>
      <c r="K435" s="1"/>
      <c r="L435" s="4"/>
      <c r="M435" s="4"/>
      <c r="N435" s="4"/>
      <c r="O435" s="1"/>
      <c r="P435" s="1"/>
      <c r="Q435" s="1"/>
      <c r="R435" s="1"/>
      <c r="S435" s="1"/>
      <c r="T435" s="1"/>
      <c r="U435" s="4"/>
      <c r="V435" s="4"/>
      <c r="W435" s="4"/>
      <c r="X435" s="4"/>
    </row>
    <row r="436" spans="2:24" x14ac:dyDescent="0.25">
      <c r="B436" s="1"/>
      <c r="C436" s="1"/>
      <c r="D436" s="1"/>
      <c r="F436" s="4"/>
      <c r="G436" s="4"/>
      <c r="H436" s="4"/>
      <c r="I436" s="1"/>
      <c r="J436" s="1"/>
      <c r="K436" s="1"/>
      <c r="L436" s="4"/>
      <c r="M436" s="4"/>
      <c r="N436" s="4"/>
      <c r="O436" s="1"/>
      <c r="P436" s="1"/>
      <c r="Q436" s="1"/>
      <c r="R436" s="1"/>
      <c r="S436" s="1"/>
      <c r="T436" s="1"/>
      <c r="U436" s="4"/>
      <c r="V436" s="4"/>
      <c r="W436" s="4"/>
      <c r="X436" s="4"/>
    </row>
    <row r="437" spans="2:24" x14ac:dyDescent="0.25">
      <c r="B437" s="1"/>
      <c r="C437" s="1"/>
      <c r="D437" s="1"/>
      <c r="F437" s="4"/>
      <c r="G437" s="4"/>
      <c r="H437" s="4"/>
      <c r="I437" s="1"/>
      <c r="J437" s="1"/>
      <c r="K437" s="1"/>
      <c r="L437" s="4"/>
      <c r="M437" s="4"/>
      <c r="N437" s="4"/>
      <c r="O437" s="1"/>
      <c r="P437" s="1"/>
      <c r="Q437" s="1"/>
      <c r="R437" s="1"/>
      <c r="S437" s="1"/>
      <c r="T437" s="1"/>
      <c r="U437" s="4"/>
      <c r="V437" s="4"/>
      <c r="W437" s="4"/>
      <c r="X437" s="4"/>
    </row>
    <row r="438" spans="2:24" x14ac:dyDescent="0.25">
      <c r="B438" s="1"/>
      <c r="C438" s="1"/>
      <c r="D438" s="1"/>
      <c r="F438" s="4"/>
      <c r="G438" s="4"/>
      <c r="H438" s="4"/>
      <c r="I438" s="1"/>
      <c r="J438" s="1"/>
      <c r="K438" s="1"/>
      <c r="L438" s="4"/>
      <c r="M438" s="4"/>
      <c r="N438" s="4"/>
      <c r="O438" s="1"/>
      <c r="P438" s="1"/>
      <c r="Q438" s="1"/>
      <c r="R438" s="1"/>
      <c r="S438" s="1"/>
      <c r="T438" s="1"/>
      <c r="U438" s="4"/>
      <c r="V438" s="4"/>
      <c r="W438" s="4"/>
      <c r="X438" s="4"/>
    </row>
    <row r="439" spans="2:24" x14ac:dyDescent="0.25">
      <c r="B439" s="1"/>
      <c r="C439" s="1"/>
      <c r="D439" s="1"/>
      <c r="F439" s="4"/>
      <c r="G439" s="4"/>
      <c r="H439" s="4"/>
      <c r="I439" s="1"/>
      <c r="J439" s="1"/>
      <c r="K439" s="1"/>
      <c r="L439" s="4"/>
      <c r="M439" s="4"/>
      <c r="N439" s="4"/>
      <c r="O439" s="1"/>
      <c r="P439" s="1"/>
      <c r="Q439" s="1"/>
      <c r="R439" s="1"/>
      <c r="S439" s="1"/>
      <c r="T439" s="1"/>
      <c r="U439" s="4"/>
      <c r="V439" s="4"/>
      <c r="W439" s="4"/>
      <c r="X439" s="4"/>
    </row>
    <row r="440" spans="2:24" x14ac:dyDescent="0.25">
      <c r="B440" s="1"/>
      <c r="C440" s="1"/>
      <c r="D440" s="1"/>
      <c r="F440" s="4"/>
      <c r="G440" s="4"/>
      <c r="H440" s="4"/>
      <c r="I440" s="1"/>
      <c r="J440" s="1"/>
      <c r="K440" s="1"/>
      <c r="L440" s="4"/>
      <c r="M440" s="4"/>
      <c r="N440" s="4"/>
      <c r="O440" s="1"/>
      <c r="P440" s="1"/>
      <c r="Q440" s="1"/>
      <c r="R440" s="1"/>
      <c r="S440" s="1"/>
      <c r="T440" s="1"/>
      <c r="U440" s="4"/>
      <c r="V440" s="4"/>
      <c r="W440" s="4"/>
      <c r="X440" s="4"/>
    </row>
    <row r="441" spans="2:24" x14ac:dyDescent="0.25">
      <c r="B441" s="1"/>
      <c r="C441" s="1"/>
      <c r="D441" s="1"/>
      <c r="F441" s="4"/>
      <c r="G441" s="4"/>
      <c r="H441" s="4"/>
      <c r="I441" s="1"/>
      <c r="J441" s="1"/>
      <c r="K441" s="1"/>
      <c r="L441" s="4"/>
      <c r="M441" s="4"/>
      <c r="N441" s="4"/>
      <c r="O441" s="1"/>
      <c r="P441" s="1"/>
      <c r="Q441" s="1"/>
      <c r="R441" s="1"/>
      <c r="S441" s="1"/>
      <c r="T441" s="1"/>
      <c r="U441" s="4"/>
      <c r="V441" s="4"/>
      <c r="W441" s="4"/>
      <c r="X441" s="4"/>
    </row>
    <row r="442" spans="2:24" x14ac:dyDescent="0.25">
      <c r="B442" s="1"/>
      <c r="C442" s="1"/>
      <c r="D442" s="1"/>
      <c r="F442" s="4"/>
      <c r="G442" s="4"/>
      <c r="H442" s="4"/>
      <c r="I442" s="1"/>
      <c r="J442" s="1"/>
      <c r="K442" s="1"/>
      <c r="L442" s="4"/>
      <c r="M442" s="4"/>
      <c r="N442" s="4"/>
      <c r="O442" s="1"/>
      <c r="P442" s="1"/>
      <c r="Q442" s="1"/>
      <c r="R442" s="1"/>
      <c r="S442" s="1"/>
      <c r="T442" s="1"/>
      <c r="U442" s="4"/>
      <c r="V442" s="4"/>
      <c r="W442" s="4"/>
      <c r="X442" s="4"/>
    </row>
    <row r="443" spans="2:24" x14ac:dyDescent="0.25">
      <c r="B443" s="1"/>
      <c r="C443" s="1"/>
      <c r="D443" s="1"/>
      <c r="F443" s="4"/>
      <c r="G443" s="4"/>
      <c r="H443" s="4"/>
      <c r="I443" s="1"/>
      <c r="J443" s="1"/>
      <c r="K443" s="1"/>
      <c r="L443" s="4"/>
      <c r="M443" s="4"/>
      <c r="N443" s="4"/>
      <c r="O443" s="1"/>
      <c r="P443" s="1"/>
      <c r="Q443" s="1"/>
      <c r="R443" s="1"/>
      <c r="S443" s="1"/>
      <c r="T443" s="1"/>
      <c r="U443" s="4"/>
      <c r="V443" s="4"/>
      <c r="W443" s="4"/>
      <c r="X443" s="4"/>
    </row>
    <row r="444" spans="2:24" x14ac:dyDescent="0.25">
      <c r="B444" s="1"/>
      <c r="C444" s="1"/>
      <c r="D444" s="1"/>
      <c r="F444" s="4"/>
      <c r="G444" s="4"/>
      <c r="H444" s="4"/>
      <c r="I444" s="1"/>
      <c r="J444" s="1"/>
      <c r="K444" s="1"/>
      <c r="L444" s="4"/>
      <c r="M444" s="4"/>
      <c r="N444" s="4"/>
      <c r="O444" s="1"/>
      <c r="P444" s="1"/>
      <c r="Q444" s="1"/>
      <c r="R444" s="1"/>
      <c r="S444" s="1"/>
      <c r="T444" s="1"/>
      <c r="U444" s="4"/>
      <c r="V444" s="4"/>
      <c r="W444" s="4"/>
      <c r="X444" s="4"/>
    </row>
    <row r="445" spans="2:24" x14ac:dyDescent="0.25">
      <c r="B445" s="1"/>
      <c r="C445" s="1"/>
      <c r="D445" s="1"/>
      <c r="F445" s="4"/>
      <c r="G445" s="4"/>
      <c r="H445" s="4"/>
      <c r="I445" s="1"/>
      <c r="J445" s="1"/>
      <c r="K445" s="1"/>
      <c r="L445" s="4"/>
      <c r="M445" s="4"/>
      <c r="N445" s="4"/>
      <c r="O445" s="1"/>
      <c r="P445" s="1"/>
      <c r="Q445" s="1"/>
      <c r="R445" s="1"/>
      <c r="S445" s="1"/>
      <c r="T445" s="1"/>
      <c r="U445" s="4"/>
      <c r="V445" s="4"/>
      <c r="W445" s="4"/>
      <c r="X445" s="4"/>
    </row>
    <row r="446" spans="2:24" x14ac:dyDescent="0.25">
      <c r="B446" s="1"/>
      <c r="C446" s="1"/>
      <c r="D446" s="1"/>
      <c r="F446" s="4"/>
      <c r="G446" s="4"/>
      <c r="H446" s="4"/>
      <c r="I446" s="1"/>
      <c r="J446" s="1"/>
      <c r="K446" s="1"/>
      <c r="L446" s="4"/>
      <c r="M446" s="4"/>
      <c r="N446" s="4"/>
      <c r="O446" s="1"/>
      <c r="P446" s="1"/>
      <c r="Q446" s="1"/>
      <c r="R446" s="1"/>
      <c r="S446" s="1"/>
      <c r="T446" s="1"/>
      <c r="U446" s="4"/>
      <c r="V446" s="4"/>
      <c r="W446" s="4"/>
      <c r="X446" s="4"/>
    </row>
    <row r="447" spans="2:24" x14ac:dyDescent="0.25">
      <c r="B447" s="1"/>
      <c r="C447" s="1"/>
      <c r="D447" s="1"/>
      <c r="F447" s="4"/>
      <c r="G447" s="4"/>
      <c r="H447" s="4"/>
      <c r="I447" s="1"/>
      <c r="J447" s="1"/>
      <c r="K447" s="1"/>
      <c r="L447" s="4"/>
      <c r="M447" s="4"/>
      <c r="N447" s="4"/>
      <c r="O447" s="1"/>
      <c r="P447" s="1"/>
      <c r="Q447" s="1"/>
      <c r="R447" s="1"/>
      <c r="S447" s="1"/>
      <c r="T447" s="1"/>
      <c r="U447" s="4"/>
      <c r="V447" s="4"/>
      <c r="W447" s="4"/>
      <c r="X447" s="4"/>
    </row>
    <row r="448" spans="2:24" x14ac:dyDescent="0.25">
      <c r="B448" s="1"/>
      <c r="C448" s="1"/>
      <c r="D448" s="1"/>
      <c r="F448" s="4"/>
      <c r="G448" s="4"/>
      <c r="H448" s="4"/>
      <c r="I448" s="1"/>
      <c r="J448" s="1"/>
      <c r="K448" s="1"/>
      <c r="L448" s="4"/>
      <c r="M448" s="4"/>
      <c r="N448" s="4"/>
      <c r="O448" s="1"/>
      <c r="P448" s="1"/>
      <c r="Q448" s="1"/>
      <c r="R448" s="1"/>
      <c r="S448" s="1"/>
      <c r="T448" s="1"/>
      <c r="U448" s="4"/>
      <c r="V448" s="4"/>
      <c r="W448" s="4"/>
      <c r="X448" s="4"/>
    </row>
    <row r="449" spans="2:24" x14ac:dyDescent="0.25">
      <c r="B449" s="1"/>
      <c r="C449" s="1"/>
      <c r="D449" s="1"/>
      <c r="F449" s="4"/>
      <c r="G449" s="4"/>
      <c r="H449" s="4"/>
      <c r="I449" s="1"/>
      <c r="J449" s="1"/>
      <c r="K449" s="1"/>
      <c r="L449" s="4"/>
      <c r="M449" s="4"/>
      <c r="N449" s="4"/>
      <c r="O449" s="1"/>
      <c r="P449" s="1"/>
      <c r="Q449" s="1"/>
      <c r="R449" s="1"/>
      <c r="S449" s="1"/>
      <c r="T449" s="1"/>
      <c r="U449" s="4"/>
      <c r="V449" s="4"/>
      <c r="W449" s="4"/>
      <c r="X449" s="4"/>
    </row>
    <row r="450" spans="2:24" x14ac:dyDescent="0.25">
      <c r="B450" s="1"/>
      <c r="C450" s="1"/>
      <c r="D450" s="1"/>
      <c r="F450" s="4"/>
      <c r="G450" s="4"/>
      <c r="H450" s="4"/>
      <c r="I450" s="1"/>
      <c r="J450" s="1"/>
      <c r="K450" s="1"/>
      <c r="L450" s="4"/>
      <c r="M450" s="4"/>
      <c r="N450" s="4"/>
      <c r="O450" s="1"/>
      <c r="P450" s="1"/>
      <c r="Q450" s="1"/>
      <c r="R450" s="1"/>
      <c r="S450" s="1"/>
      <c r="T450" s="1"/>
      <c r="U450" s="4"/>
      <c r="V450" s="4"/>
      <c r="W450" s="4"/>
      <c r="X450" s="4"/>
    </row>
    <row r="451" spans="2:24" x14ac:dyDescent="0.25">
      <c r="B451" s="1"/>
      <c r="C451" s="1"/>
      <c r="D451" s="1"/>
      <c r="F451" s="4"/>
      <c r="G451" s="4"/>
      <c r="H451" s="4"/>
      <c r="I451" s="1"/>
      <c r="J451" s="1"/>
      <c r="K451" s="1"/>
      <c r="L451" s="4"/>
      <c r="M451" s="4"/>
      <c r="N451" s="4"/>
      <c r="O451" s="1"/>
      <c r="P451" s="1"/>
      <c r="Q451" s="1"/>
      <c r="R451" s="1"/>
      <c r="S451" s="1"/>
      <c r="T451" s="1"/>
      <c r="U451" s="4"/>
      <c r="V451" s="4"/>
      <c r="W451" s="4"/>
      <c r="X451" s="4"/>
    </row>
    <row r="452" spans="2:24" x14ac:dyDescent="0.25">
      <c r="B452" s="1"/>
      <c r="C452" s="1"/>
      <c r="D452" s="1"/>
      <c r="F452" s="4"/>
      <c r="G452" s="4"/>
      <c r="H452" s="4"/>
      <c r="I452" s="1"/>
      <c r="J452" s="1"/>
      <c r="K452" s="1"/>
      <c r="L452" s="4"/>
      <c r="M452" s="4"/>
      <c r="N452" s="4"/>
      <c r="O452" s="1"/>
      <c r="P452" s="1"/>
      <c r="Q452" s="1"/>
      <c r="R452" s="1"/>
      <c r="S452" s="1"/>
      <c r="T452" s="1"/>
      <c r="U452" s="4"/>
      <c r="V452" s="4"/>
      <c r="W452" s="4"/>
      <c r="X452" s="4"/>
    </row>
    <row r="453" spans="2:24" x14ac:dyDescent="0.25">
      <c r="B453" s="1"/>
      <c r="C453" s="1"/>
      <c r="D453" s="1"/>
      <c r="F453" s="4"/>
      <c r="G453" s="4"/>
      <c r="H453" s="4"/>
      <c r="I453" s="1"/>
      <c r="J453" s="1"/>
      <c r="K453" s="1"/>
      <c r="L453" s="4"/>
      <c r="M453" s="4"/>
      <c r="N453" s="4"/>
      <c r="O453" s="1"/>
      <c r="P453" s="1"/>
      <c r="Q453" s="1"/>
      <c r="R453" s="1"/>
      <c r="S453" s="1"/>
      <c r="T453" s="1"/>
      <c r="U453" s="4"/>
      <c r="V453" s="4"/>
      <c r="W453" s="4"/>
      <c r="X453" s="4"/>
    </row>
    <row r="454" spans="2:24" x14ac:dyDescent="0.25">
      <c r="B454" s="1"/>
      <c r="C454" s="1"/>
      <c r="D454" s="1"/>
      <c r="F454" s="4"/>
      <c r="G454" s="4"/>
      <c r="H454" s="4"/>
      <c r="I454" s="1"/>
      <c r="J454" s="1"/>
      <c r="K454" s="1"/>
      <c r="L454" s="4"/>
      <c r="M454" s="4"/>
      <c r="N454" s="4"/>
      <c r="O454" s="1"/>
      <c r="P454" s="1"/>
      <c r="Q454" s="1"/>
      <c r="R454" s="1"/>
      <c r="S454" s="1"/>
      <c r="T454" s="1"/>
      <c r="U454" s="4"/>
      <c r="V454" s="4"/>
      <c r="W454" s="4"/>
      <c r="X454" s="4"/>
    </row>
    <row r="455" spans="2:24" x14ac:dyDescent="0.25">
      <c r="B455" s="1"/>
      <c r="C455" s="1"/>
      <c r="D455" s="1"/>
      <c r="F455" s="4"/>
      <c r="G455" s="4"/>
      <c r="H455" s="4"/>
      <c r="I455" s="1"/>
      <c r="J455" s="1"/>
      <c r="K455" s="1"/>
      <c r="L455" s="4"/>
      <c r="M455" s="4"/>
      <c r="N455" s="4"/>
      <c r="O455" s="1"/>
      <c r="P455" s="1"/>
      <c r="Q455" s="1"/>
      <c r="R455" s="1"/>
      <c r="S455" s="1"/>
      <c r="T455" s="1"/>
      <c r="U455" s="4"/>
      <c r="V455" s="4"/>
      <c r="W455" s="4"/>
      <c r="X455" s="4"/>
    </row>
    <row r="456" spans="2:24" x14ac:dyDescent="0.25">
      <c r="B456" s="1"/>
      <c r="C456" s="1"/>
      <c r="D456" s="1"/>
      <c r="F456" s="4"/>
      <c r="G456" s="4"/>
      <c r="H456" s="4"/>
      <c r="I456" s="1"/>
      <c r="J456" s="1"/>
      <c r="K456" s="1"/>
      <c r="L456" s="4"/>
      <c r="M456" s="4"/>
      <c r="N456" s="4"/>
      <c r="O456" s="1"/>
      <c r="P456" s="1"/>
      <c r="Q456" s="1"/>
      <c r="R456" s="1"/>
      <c r="S456" s="1"/>
      <c r="T456" s="1"/>
      <c r="U456" s="4"/>
      <c r="V456" s="4"/>
      <c r="W456" s="4"/>
      <c r="X456" s="4"/>
    </row>
    <row r="457" spans="2:24" x14ac:dyDescent="0.25">
      <c r="B457" s="1"/>
      <c r="C457" s="1"/>
      <c r="D457" s="1"/>
      <c r="F457" s="4"/>
      <c r="G457" s="4"/>
      <c r="H457" s="4"/>
      <c r="I457" s="1"/>
      <c r="J457" s="1"/>
      <c r="K457" s="1"/>
      <c r="L457" s="4"/>
      <c r="M457" s="4"/>
      <c r="N457" s="4"/>
      <c r="O457" s="1"/>
      <c r="P457" s="1"/>
      <c r="Q457" s="1"/>
      <c r="R457" s="1"/>
      <c r="S457" s="1"/>
      <c r="T457" s="1"/>
      <c r="U457" s="4"/>
      <c r="V457" s="4"/>
      <c r="W457" s="4"/>
      <c r="X457" s="4"/>
    </row>
    <row r="458" spans="2:24" x14ac:dyDescent="0.25">
      <c r="B458" s="1"/>
      <c r="C458" s="1"/>
      <c r="D458" s="1"/>
      <c r="F458" s="4"/>
      <c r="G458" s="4"/>
      <c r="H458" s="4"/>
      <c r="I458" s="1"/>
      <c r="J458" s="1"/>
      <c r="K458" s="1"/>
      <c r="L458" s="4"/>
      <c r="M458" s="4"/>
      <c r="N458" s="4"/>
      <c r="O458" s="1"/>
      <c r="P458" s="1"/>
      <c r="Q458" s="1"/>
      <c r="R458" s="1"/>
      <c r="S458" s="1"/>
      <c r="T458" s="1"/>
      <c r="U458" s="4"/>
      <c r="V458" s="4"/>
      <c r="W458" s="4"/>
      <c r="X458" s="4"/>
    </row>
    <row r="459" spans="2:24" x14ac:dyDescent="0.25">
      <c r="B459" s="1"/>
      <c r="C459" s="1"/>
      <c r="D459" s="1"/>
      <c r="F459" s="4"/>
      <c r="G459" s="4"/>
      <c r="H459" s="4"/>
      <c r="I459" s="1"/>
      <c r="J459" s="1"/>
      <c r="K459" s="1"/>
      <c r="L459" s="4"/>
      <c r="M459" s="4"/>
      <c r="N459" s="4"/>
      <c r="O459" s="1"/>
      <c r="P459" s="1"/>
      <c r="Q459" s="1"/>
      <c r="R459" s="1"/>
      <c r="S459" s="1"/>
      <c r="T459" s="1"/>
      <c r="U459" s="4"/>
      <c r="V459" s="4"/>
      <c r="W459" s="4"/>
      <c r="X459" s="4"/>
    </row>
    <row r="460" spans="2:24" x14ac:dyDescent="0.25">
      <c r="B460" s="1"/>
      <c r="C460" s="1"/>
      <c r="D460" s="1"/>
      <c r="F460" s="4"/>
      <c r="G460" s="4"/>
      <c r="H460" s="4"/>
      <c r="I460" s="1"/>
      <c r="J460" s="1"/>
      <c r="K460" s="1"/>
      <c r="L460" s="4"/>
      <c r="M460" s="4"/>
      <c r="N460" s="4"/>
      <c r="O460" s="1"/>
      <c r="P460" s="1"/>
      <c r="Q460" s="1"/>
      <c r="R460" s="1"/>
      <c r="S460" s="1"/>
      <c r="T460" s="1"/>
      <c r="U460" s="4"/>
      <c r="V460" s="4"/>
      <c r="W460" s="4"/>
      <c r="X460" s="4"/>
    </row>
    <row r="461" spans="2:24" x14ac:dyDescent="0.25">
      <c r="B461" s="1"/>
      <c r="C461" s="1"/>
      <c r="D461" s="1"/>
      <c r="F461" s="4"/>
      <c r="G461" s="4"/>
      <c r="H461" s="4"/>
      <c r="I461" s="1"/>
      <c r="J461" s="1"/>
      <c r="K461" s="1"/>
      <c r="L461" s="4"/>
      <c r="M461" s="4"/>
      <c r="N461" s="4"/>
      <c r="O461" s="1"/>
      <c r="P461" s="1"/>
      <c r="Q461" s="1"/>
      <c r="R461" s="1"/>
      <c r="S461" s="1"/>
      <c r="T461" s="1"/>
      <c r="U461" s="4"/>
      <c r="V461" s="4"/>
      <c r="W461" s="4"/>
      <c r="X461" s="4"/>
    </row>
    <row r="462" spans="2:24" x14ac:dyDescent="0.25">
      <c r="B462" s="1"/>
      <c r="C462" s="1"/>
      <c r="D462" s="1"/>
      <c r="F462" s="4"/>
      <c r="G462" s="4"/>
      <c r="H462" s="4"/>
      <c r="I462" s="1"/>
      <c r="J462" s="1"/>
      <c r="K462" s="1"/>
      <c r="L462" s="4"/>
      <c r="M462" s="4"/>
      <c r="N462" s="4"/>
      <c r="O462" s="1"/>
      <c r="P462" s="1"/>
      <c r="Q462" s="1"/>
      <c r="R462" s="1"/>
      <c r="S462" s="1"/>
      <c r="T462" s="1"/>
      <c r="U462" s="4"/>
      <c r="V462" s="4"/>
      <c r="W462" s="4"/>
      <c r="X462" s="4"/>
    </row>
    <row r="463" spans="2:24" x14ac:dyDescent="0.25">
      <c r="B463" s="1"/>
      <c r="C463" s="1"/>
      <c r="D463" s="1"/>
      <c r="F463" s="4"/>
      <c r="G463" s="4"/>
      <c r="H463" s="4"/>
      <c r="I463" s="1"/>
      <c r="J463" s="1"/>
      <c r="K463" s="1"/>
      <c r="L463" s="4"/>
      <c r="M463" s="4"/>
      <c r="N463" s="4"/>
      <c r="O463" s="1"/>
      <c r="P463" s="1"/>
      <c r="Q463" s="1"/>
      <c r="R463" s="1"/>
      <c r="S463" s="1"/>
      <c r="T463" s="1"/>
      <c r="U463" s="4"/>
      <c r="V463" s="4"/>
      <c r="W463" s="4"/>
      <c r="X463" s="4"/>
    </row>
    <row r="464" spans="2:24" x14ac:dyDescent="0.25">
      <c r="B464" s="1"/>
      <c r="C464" s="1"/>
      <c r="D464" s="1"/>
      <c r="F464" s="4"/>
      <c r="G464" s="4"/>
      <c r="H464" s="4"/>
      <c r="I464" s="1"/>
      <c r="J464" s="1"/>
      <c r="K464" s="1"/>
      <c r="L464" s="4"/>
      <c r="M464" s="4"/>
      <c r="N464" s="4"/>
      <c r="O464" s="1"/>
      <c r="P464" s="1"/>
      <c r="Q464" s="1"/>
      <c r="R464" s="1"/>
      <c r="S464" s="1"/>
      <c r="T464" s="1"/>
      <c r="U464" s="4"/>
      <c r="V464" s="4"/>
      <c r="W464" s="4"/>
      <c r="X464" s="4"/>
    </row>
    <row r="465" spans="2:24" x14ac:dyDescent="0.25">
      <c r="B465" s="1"/>
      <c r="C465" s="1"/>
      <c r="D465" s="1"/>
      <c r="F465" s="4"/>
      <c r="G465" s="4"/>
      <c r="H465" s="4"/>
      <c r="I465" s="1"/>
      <c r="J465" s="1"/>
      <c r="K465" s="1"/>
      <c r="L465" s="4"/>
      <c r="M465" s="4"/>
      <c r="N465" s="4"/>
      <c r="O465" s="1"/>
      <c r="P465" s="1"/>
      <c r="Q465" s="1"/>
      <c r="R465" s="1"/>
      <c r="S465" s="1"/>
      <c r="T465" s="1"/>
      <c r="U465" s="4"/>
      <c r="V465" s="4"/>
      <c r="W465" s="4"/>
      <c r="X465" s="4"/>
    </row>
    <row r="466" spans="2:24" x14ac:dyDescent="0.25">
      <c r="B466" s="1"/>
      <c r="C466" s="1"/>
      <c r="D466" s="1"/>
      <c r="F466" s="4"/>
      <c r="G466" s="4"/>
      <c r="H466" s="4"/>
      <c r="I466" s="1"/>
      <c r="J466" s="1"/>
      <c r="K466" s="1"/>
      <c r="L466" s="4"/>
      <c r="M466" s="4"/>
      <c r="N466" s="4"/>
      <c r="O466" s="1"/>
      <c r="P466" s="1"/>
      <c r="Q466" s="1"/>
      <c r="R466" s="1"/>
      <c r="S466" s="1"/>
      <c r="T466" s="1"/>
      <c r="U466" s="4"/>
      <c r="V466" s="4"/>
      <c r="W466" s="4"/>
      <c r="X466" s="4"/>
    </row>
    <row r="467" spans="2:24" x14ac:dyDescent="0.25">
      <c r="B467" s="1"/>
      <c r="C467" s="1"/>
      <c r="D467" s="1"/>
      <c r="F467" s="4"/>
      <c r="G467" s="4"/>
      <c r="H467" s="4"/>
      <c r="I467" s="1"/>
      <c r="J467" s="1"/>
      <c r="K467" s="1"/>
      <c r="L467" s="4"/>
      <c r="M467" s="4"/>
      <c r="N467" s="4"/>
      <c r="O467" s="1"/>
      <c r="P467" s="1"/>
      <c r="Q467" s="1"/>
      <c r="R467" s="1"/>
      <c r="S467" s="1"/>
      <c r="T467" s="1"/>
      <c r="U467" s="4"/>
      <c r="V467" s="4"/>
      <c r="W467" s="4"/>
      <c r="X467" s="4"/>
    </row>
    <row r="468" spans="2:24" x14ac:dyDescent="0.25">
      <c r="B468" s="1"/>
      <c r="C468" s="1"/>
      <c r="D468" s="1"/>
      <c r="F468" s="4"/>
      <c r="G468" s="4"/>
      <c r="H468" s="4"/>
      <c r="I468" s="1"/>
      <c r="J468" s="1"/>
      <c r="K468" s="1"/>
      <c r="L468" s="4"/>
      <c r="M468" s="4"/>
      <c r="N468" s="4"/>
      <c r="O468" s="1"/>
      <c r="P468" s="1"/>
      <c r="Q468" s="1"/>
      <c r="R468" s="1"/>
      <c r="S468" s="1"/>
      <c r="T468" s="1"/>
      <c r="U468" s="4"/>
      <c r="V468" s="4"/>
      <c r="W468" s="4"/>
      <c r="X468" s="4"/>
    </row>
    <row r="469" spans="2:24" x14ac:dyDescent="0.25">
      <c r="B469" s="1"/>
      <c r="C469" s="1"/>
      <c r="D469" s="1"/>
      <c r="F469" s="4"/>
      <c r="G469" s="4"/>
      <c r="H469" s="4"/>
      <c r="I469" s="1"/>
      <c r="J469" s="1"/>
      <c r="K469" s="1"/>
      <c r="L469" s="4"/>
      <c r="M469" s="4"/>
      <c r="N469" s="4"/>
      <c r="O469" s="1"/>
      <c r="P469" s="1"/>
      <c r="Q469" s="1"/>
      <c r="R469" s="1"/>
      <c r="S469" s="1"/>
      <c r="T469" s="1"/>
      <c r="U469" s="4"/>
      <c r="V469" s="4"/>
      <c r="W469" s="4"/>
      <c r="X469" s="4"/>
    </row>
    <row r="470" spans="2:24" x14ac:dyDescent="0.25">
      <c r="B470" s="1"/>
      <c r="C470" s="1"/>
      <c r="D470" s="1"/>
      <c r="F470" s="4"/>
      <c r="G470" s="4"/>
      <c r="H470" s="4"/>
      <c r="I470" s="1"/>
      <c r="J470" s="1"/>
      <c r="K470" s="1"/>
      <c r="L470" s="4"/>
      <c r="M470" s="4"/>
      <c r="N470" s="4"/>
      <c r="O470" s="1"/>
      <c r="P470" s="1"/>
      <c r="Q470" s="1"/>
      <c r="R470" s="1"/>
      <c r="S470" s="1"/>
      <c r="T470" s="1"/>
      <c r="U470" s="4"/>
      <c r="V470" s="4"/>
      <c r="W470" s="4"/>
      <c r="X470" s="4"/>
    </row>
    <row r="471" spans="2:24" x14ac:dyDescent="0.25">
      <c r="B471" s="1"/>
      <c r="C471" s="1"/>
      <c r="D471" s="1"/>
      <c r="F471" s="4"/>
      <c r="G471" s="4"/>
      <c r="H471" s="4"/>
      <c r="I471" s="1"/>
      <c r="J471" s="1"/>
      <c r="K471" s="1"/>
      <c r="L471" s="4"/>
      <c r="M471" s="4"/>
      <c r="N471" s="4"/>
      <c r="O471" s="1"/>
      <c r="P471" s="1"/>
      <c r="Q471" s="1"/>
      <c r="R471" s="1"/>
      <c r="S471" s="1"/>
      <c r="T471" s="1"/>
      <c r="U471" s="4"/>
      <c r="V471" s="4"/>
      <c r="W471" s="4"/>
      <c r="X471" s="4"/>
    </row>
    <row r="472" spans="2:24" x14ac:dyDescent="0.25">
      <c r="B472" s="1"/>
      <c r="C472" s="1"/>
      <c r="D472" s="1"/>
      <c r="F472" s="4"/>
      <c r="G472" s="4"/>
      <c r="H472" s="4"/>
      <c r="I472" s="1"/>
      <c r="J472" s="1"/>
      <c r="K472" s="1"/>
      <c r="L472" s="4"/>
      <c r="M472" s="4"/>
      <c r="N472" s="4"/>
      <c r="O472" s="1"/>
      <c r="P472" s="1"/>
      <c r="Q472" s="1"/>
      <c r="R472" s="1"/>
      <c r="S472" s="1"/>
      <c r="T472" s="1"/>
      <c r="U472" s="4"/>
      <c r="V472" s="4"/>
      <c r="W472" s="4"/>
      <c r="X472" s="4"/>
    </row>
    <row r="473" spans="2:24" x14ac:dyDescent="0.25">
      <c r="B473" s="1"/>
      <c r="C473" s="1"/>
      <c r="D473" s="1"/>
      <c r="F473" s="4"/>
      <c r="G473" s="4"/>
      <c r="H473" s="4"/>
      <c r="I473" s="1"/>
      <c r="J473" s="1"/>
      <c r="K473" s="1"/>
      <c r="L473" s="4"/>
      <c r="M473" s="4"/>
      <c r="N473" s="4"/>
      <c r="O473" s="1"/>
      <c r="P473" s="1"/>
      <c r="Q473" s="1"/>
      <c r="R473" s="1"/>
      <c r="S473" s="1"/>
      <c r="T473" s="1"/>
      <c r="U473" s="4"/>
      <c r="V473" s="4"/>
      <c r="W473" s="4"/>
      <c r="X473" s="4"/>
    </row>
    <row r="474" spans="2:24" x14ac:dyDescent="0.25">
      <c r="B474" s="1"/>
      <c r="C474" s="1"/>
      <c r="D474" s="1"/>
      <c r="F474" s="4"/>
      <c r="G474" s="4"/>
      <c r="H474" s="4"/>
      <c r="I474" s="1"/>
      <c r="J474" s="1"/>
      <c r="K474" s="1"/>
      <c r="L474" s="4"/>
      <c r="M474" s="4"/>
      <c r="N474" s="4"/>
      <c r="O474" s="1"/>
      <c r="P474" s="1"/>
      <c r="Q474" s="1"/>
      <c r="R474" s="1"/>
      <c r="S474" s="1"/>
      <c r="T474" s="1"/>
      <c r="U474" s="4"/>
      <c r="V474" s="4"/>
      <c r="W474" s="4"/>
      <c r="X474" s="4"/>
    </row>
    <row r="475" spans="2:24" x14ac:dyDescent="0.25">
      <c r="B475" s="1"/>
      <c r="C475" s="1"/>
      <c r="D475" s="1"/>
      <c r="F475" s="4"/>
      <c r="G475" s="4"/>
      <c r="H475" s="4"/>
      <c r="I475" s="1"/>
      <c r="J475" s="1"/>
      <c r="K475" s="1"/>
      <c r="L475" s="4"/>
      <c r="M475" s="4"/>
      <c r="N475" s="4"/>
      <c r="O475" s="1"/>
      <c r="P475" s="1"/>
      <c r="Q475" s="1"/>
      <c r="R475" s="1"/>
      <c r="S475" s="1"/>
      <c r="T475" s="1"/>
      <c r="U475" s="4"/>
      <c r="V475" s="4"/>
      <c r="W475" s="4"/>
      <c r="X475" s="4"/>
    </row>
    <row r="476" spans="2:24" x14ac:dyDescent="0.25">
      <c r="B476" s="1"/>
      <c r="C476" s="1"/>
      <c r="D476" s="1"/>
      <c r="F476" s="4"/>
      <c r="G476" s="4"/>
      <c r="H476" s="4"/>
      <c r="I476" s="1"/>
      <c r="J476" s="1"/>
      <c r="K476" s="1"/>
      <c r="L476" s="4"/>
      <c r="M476" s="4"/>
      <c r="N476" s="4"/>
      <c r="O476" s="1"/>
      <c r="P476" s="1"/>
      <c r="Q476" s="1"/>
      <c r="R476" s="1"/>
      <c r="S476" s="1"/>
      <c r="T476" s="1"/>
      <c r="U476" s="4"/>
      <c r="V476" s="4"/>
      <c r="W476" s="4"/>
      <c r="X476" s="4"/>
    </row>
    <row r="477" spans="2:24" x14ac:dyDescent="0.25">
      <c r="B477" s="1"/>
      <c r="C477" s="1"/>
      <c r="D477" s="1"/>
      <c r="F477" s="4"/>
      <c r="G477" s="4"/>
      <c r="H477" s="4"/>
      <c r="I477" s="1"/>
      <c r="J477" s="1"/>
      <c r="K477" s="1"/>
      <c r="L477" s="4"/>
      <c r="M477" s="4"/>
      <c r="N477" s="4"/>
      <c r="O477" s="1"/>
      <c r="P477" s="1"/>
      <c r="Q477" s="1"/>
      <c r="R477" s="1"/>
      <c r="S477" s="1"/>
      <c r="T477" s="1"/>
      <c r="U477" s="4"/>
      <c r="V477" s="4"/>
      <c r="W477" s="4"/>
      <c r="X477" s="4"/>
    </row>
    <row r="478" spans="2:24" x14ac:dyDescent="0.25">
      <c r="B478" s="1"/>
      <c r="C478" s="1"/>
      <c r="D478" s="1"/>
      <c r="F478" s="4"/>
      <c r="G478" s="4"/>
      <c r="H478" s="4"/>
      <c r="I478" s="1"/>
      <c r="J478" s="1"/>
      <c r="K478" s="1"/>
      <c r="L478" s="4"/>
      <c r="M478" s="4"/>
      <c r="N478" s="4"/>
      <c r="O478" s="1"/>
      <c r="P478" s="1"/>
      <c r="Q478" s="1"/>
      <c r="R478" s="1"/>
      <c r="S478" s="1"/>
      <c r="T478" s="1"/>
      <c r="U478" s="4"/>
      <c r="V478" s="4"/>
      <c r="W478" s="4"/>
      <c r="X478" s="4"/>
    </row>
    <row r="479" spans="2:24" x14ac:dyDescent="0.25">
      <c r="B479" s="1"/>
      <c r="C479" s="1"/>
      <c r="D479" s="1"/>
      <c r="F479" s="4"/>
      <c r="G479" s="4"/>
      <c r="H479" s="4"/>
      <c r="I479" s="1"/>
      <c r="J479" s="1"/>
      <c r="K479" s="1"/>
      <c r="L479" s="4"/>
      <c r="M479" s="4"/>
      <c r="N479" s="4"/>
      <c r="O479" s="1"/>
      <c r="P479" s="1"/>
      <c r="Q479" s="1"/>
      <c r="R479" s="1"/>
      <c r="S479" s="1"/>
      <c r="T479" s="1"/>
      <c r="U479" s="4"/>
      <c r="V479" s="4"/>
      <c r="W479" s="4"/>
      <c r="X479" s="4"/>
    </row>
    <row r="480" spans="2:24" x14ac:dyDescent="0.25">
      <c r="B480" s="1"/>
      <c r="C480" s="1"/>
      <c r="D480" s="1"/>
      <c r="F480" s="4"/>
      <c r="G480" s="4"/>
      <c r="H480" s="4"/>
      <c r="I480" s="1"/>
      <c r="J480" s="1"/>
      <c r="K480" s="1"/>
      <c r="L480" s="4"/>
      <c r="M480" s="4"/>
      <c r="N480" s="4"/>
      <c r="O480" s="1"/>
      <c r="P480" s="1"/>
      <c r="Q480" s="1"/>
      <c r="R480" s="1"/>
      <c r="S480" s="1"/>
      <c r="T480" s="1"/>
      <c r="U480" s="4"/>
      <c r="V480" s="4"/>
      <c r="W480" s="4"/>
      <c r="X480" s="4"/>
    </row>
    <row r="481" spans="2:24" x14ac:dyDescent="0.25">
      <c r="B481" s="1"/>
      <c r="C481" s="1"/>
      <c r="D481" s="1"/>
      <c r="F481" s="4"/>
      <c r="G481" s="4"/>
      <c r="H481" s="4"/>
      <c r="I481" s="1"/>
      <c r="J481" s="1"/>
      <c r="K481" s="1"/>
      <c r="L481" s="4"/>
      <c r="M481" s="4"/>
      <c r="N481" s="4"/>
      <c r="O481" s="1"/>
      <c r="P481" s="1"/>
      <c r="Q481" s="1"/>
      <c r="R481" s="1"/>
      <c r="S481" s="1"/>
      <c r="T481" s="1"/>
      <c r="U481" s="4"/>
      <c r="V481" s="4"/>
      <c r="W481" s="4"/>
      <c r="X481" s="4"/>
    </row>
    <row r="482" spans="2:24" x14ac:dyDescent="0.25">
      <c r="B482" s="1"/>
      <c r="C482" s="1"/>
      <c r="D482" s="1"/>
      <c r="F482" s="4"/>
      <c r="G482" s="4"/>
      <c r="H482" s="4"/>
      <c r="I482" s="1"/>
      <c r="J482" s="1"/>
      <c r="K482" s="1"/>
      <c r="L482" s="4"/>
      <c r="M482" s="4"/>
      <c r="N482" s="4"/>
      <c r="O482" s="1"/>
      <c r="P482" s="1"/>
      <c r="Q482" s="1"/>
      <c r="R482" s="1"/>
      <c r="S482" s="1"/>
      <c r="T482" s="1"/>
      <c r="U482" s="4"/>
      <c r="V482" s="4"/>
      <c r="W482" s="4"/>
      <c r="X482" s="4"/>
    </row>
    <row r="483" spans="2:24" x14ac:dyDescent="0.25">
      <c r="B483" s="1"/>
      <c r="C483" s="1"/>
      <c r="D483" s="1"/>
      <c r="F483" s="4"/>
      <c r="G483" s="4"/>
      <c r="H483" s="4"/>
      <c r="I483" s="1"/>
      <c r="J483" s="1"/>
      <c r="K483" s="1"/>
      <c r="L483" s="4"/>
      <c r="M483" s="4"/>
      <c r="N483" s="4"/>
      <c r="O483" s="1"/>
      <c r="P483" s="1"/>
      <c r="Q483" s="1"/>
      <c r="R483" s="1"/>
      <c r="S483" s="1"/>
      <c r="T483" s="1"/>
      <c r="U483" s="4"/>
      <c r="V483" s="4"/>
      <c r="W483" s="4"/>
      <c r="X483" s="4"/>
    </row>
    <row r="484" spans="2:24" x14ac:dyDescent="0.25">
      <c r="B484" s="1"/>
      <c r="C484" s="1"/>
      <c r="D484" s="1"/>
      <c r="F484" s="4"/>
      <c r="G484" s="4"/>
      <c r="H484" s="4"/>
      <c r="I484" s="1"/>
      <c r="J484" s="1"/>
      <c r="K484" s="1"/>
      <c r="L484" s="4"/>
      <c r="M484" s="4"/>
      <c r="N484" s="4"/>
      <c r="O484" s="1"/>
      <c r="P484" s="1"/>
      <c r="Q484" s="1"/>
      <c r="R484" s="1"/>
      <c r="S484" s="1"/>
      <c r="T484" s="1"/>
      <c r="U484" s="4"/>
      <c r="V484" s="4"/>
      <c r="W484" s="4"/>
      <c r="X484" s="4"/>
    </row>
    <row r="485" spans="2:24" x14ac:dyDescent="0.25">
      <c r="B485" s="1"/>
      <c r="C485" s="1"/>
      <c r="D485" s="1"/>
      <c r="F485" s="4"/>
      <c r="G485" s="4"/>
      <c r="H485" s="4"/>
      <c r="I485" s="1"/>
      <c r="J485" s="1"/>
      <c r="K485" s="1"/>
      <c r="L485" s="4"/>
      <c r="M485" s="4"/>
      <c r="N485" s="4"/>
      <c r="O485" s="1"/>
      <c r="P485" s="1"/>
      <c r="Q485" s="1"/>
      <c r="R485" s="1"/>
      <c r="S485" s="1"/>
      <c r="T485" s="1"/>
      <c r="U485" s="4"/>
      <c r="V485" s="4"/>
      <c r="W485" s="4"/>
      <c r="X485" s="4"/>
    </row>
    <row r="486" spans="2:24" x14ac:dyDescent="0.25">
      <c r="B486" s="1"/>
      <c r="C486" s="1"/>
      <c r="D486" s="1"/>
      <c r="F486" s="4"/>
      <c r="G486" s="4"/>
      <c r="H486" s="4"/>
      <c r="I486" s="1"/>
      <c r="J486" s="1"/>
      <c r="K486" s="1"/>
      <c r="L486" s="4"/>
      <c r="M486" s="4"/>
      <c r="N486" s="4"/>
      <c r="O486" s="1"/>
      <c r="P486" s="1"/>
      <c r="Q486" s="1"/>
      <c r="R486" s="1"/>
      <c r="S486" s="1"/>
      <c r="T486" s="1"/>
      <c r="U486" s="4"/>
      <c r="V486" s="4"/>
      <c r="W486" s="4"/>
      <c r="X486" s="4"/>
    </row>
    <row r="487" spans="2:24" x14ac:dyDescent="0.25">
      <c r="B487" s="1"/>
      <c r="C487" s="1"/>
      <c r="D487" s="1"/>
      <c r="F487" s="4"/>
      <c r="G487" s="4"/>
      <c r="H487" s="4"/>
      <c r="I487" s="1"/>
      <c r="J487" s="1"/>
      <c r="K487" s="1"/>
      <c r="L487" s="4"/>
      <c r="M487" s="4"/>
      <c r="N487" s="4"/>
      <c r="O487" s="1"/>
      <c r="P487" s="1"/>
      <c r="Q487" s="1"/>
      <c r="R487" s="1"/>
      <c r="S487" s="1"/>
      <c r="T487" s="1"/>
      <c r="U487" s="4"/>
      <c r="V487" s="4"/>
      <c r="W487" s="4"/>
      <c r="X487" s="4"/>
    </row>
    <row r="488" spans="2:24" x14ac:dyDescent="0.25">
      <c r="B488" s="1"/>
      <c r="C488" s="1"/>
      <c r="D488" s="1"/>
      <c r="F488" s="4"/>
      <c r="G488" s="4"/>
      <c r="H488" s="4"/>
      <c r="I488" s="1"/>
      <c r="J488" s="1"/>
      <c r="K488" s="1"/>
      <c r="L488" s="4"/>
      <c r="M488" s="4"/>
      <c r="N488" s="4"/>
      <c r="O488" s="1"/>
      <c r="P488" s="1"/>
      <c r="Q488" s="1"/>
      <c r="R488" s="1"/>
      <c r="S488" s="1"/>
      <c r="T488" s="1"/>
      <c r="U488" s="4"/>
      <c r="V488" s="4"/>
      <c r="W488" s="4"/>
      <c r="X488" s="4"/>
    </row>
    <row r="489" spans="2:24" x14ac:dyDescent="0.25">
      <c r="B489" s="1"/>
      <c r="C489" s="1"/>
      <c r="D489" s="1"/>
      <c r="F489" s="4"/>
      <c r="G489" s="4"/>
      <c r="H489" s="4"/>
      <c r="I489" s="1"/>
      <c r="J489" s="1"/>
      <c r="K489" s="1"/>
      <c r="L489" s="4"/>
      <c r="M489" s="4"/>
      <c r="N489" s="4"/>
      <c r="O489" s="1"/>
      <c r="P489" s="1"/>
      <c r="Q489" s="1"/>
      <c r="R489" s="1"/>
      <c r="S489" s="1"/>
      <c r="T489" s="1"/>
      <c r="U489" s="4"/>
      <c r="V489" s="4"/>
      <c r="W489" s="4"/>
      <c r="X489" s="4"/>
    </row>
    <row r="490" spans="2:24" x14ac:dyDescent="0.25">
      <c r="B490" s="1"/>
      <c r="C490" s="1"/>
      <c r="D490" s="1"/>
      <c r="F490" s="4"/>
      <c r="G490" s="4"/>
      <c r="H490" s="4"/>
      <c r="I490" s="1"/>
      <c r="J490" s="1"/>
      <c r="K490" s="1"/>
      <c r="L490" s="4"/>
      <c r="M490" s="4"/>
      <c r="N490" s="4"/>
      <c r="O490" s="1"/>
      <c r="P490" s="1"/>
      <c r="Q490" s="1"/>
      <c r="R490" s="1"/>
      <c r="S490" s="1"/>
      <c r="T490" s="1"/>
      <c r="U490" s="4"/>
      <c r="V490" s="4"/>
      <c r="W490" s="4"/>
      <c r="X490" s="4"/>
    </row>
    <row r="491" spans="2:24" x14ac:dyDescent="0.25">
      <c r="B491" s="1"/>
      <c r="C491" s="1"/>
      <c r="D491" s="1"/>
      <c r="F491" s="4"/>
      <c r="G491" s="4"/>
      <c r="H491" s="4"/>
      <c r="I491" s="1"/>
      <c r="J491" s="1"/>
      <c r="K491" s="1"/>
      <c r="L491" s="4"/>
      <c r="M491" s="4"/>
      <c r="N491" s="4"/>
      <c r="O491" s="1"/>
      <c r="P491" s="1"/>
      <c r="Q491" s="1"/>
      <c r="R491" s="1"/>
      <c r="S491" s="1"/>
      <c r="T491" s="1"/>
      <c r="U491" s="4"/>
      <c r="V491" s="4"/>
      <c r="W491" s="4"/>
      <c r="X491" s="4"/>
    </row>
    <row r="492" spans="2:24" x14ac:dyDescent="0.25">
      <c r="B492" s="1"/>
      <c r="C492" s="1"/>
      <c r="D492" s="1"/>
      <c r="F492" s="4"/>
      <c r="G492" s="4"/>
      <c r="H492" s="4"/>
      <c r="I492" s="1"/>
      <c r="J492" s="1"/>
      <c r="K492" s="1"/>
      <c r="L492" s="4"/>
      <c r="M492" s="4"/>
      <c r="N492" s="4"/>
      <c r="O492" s="1"/>
      <c r="P492" s="1"/>
      <c r="Q492" s="1"/>
      <c r="R492" s="1"/>
      <c r="S492" s="1"/>
      <c r="T492" s="1"/>
      <c r="U492" s="4"/>
      <c r="V492" s="4"/>
      <c r="W492" s="4"/>
      <c r="X492" s="4"/>
    </row>
    <row r="493" spans="2:24" x14ac:dyDescent="0.25">
      <c r="B493" s="1"/>
      <c r="C493" s="1"/>
      <c r="D493" s="1"/>
      <c r="F493" s="4"/>
      <c r="G493" s="4"/>
      <c r="H493" s="4"/>
      <c r="I493" s="1"/>
      <c r="J493" s="1"/>
      <c r="K493" s="1"/>
      <c r="L493" s="4"/>
      <c r="M493" s="4"/>
      <c r="N493" s="4"/>
      <c r="O493" s="1"/>
      <c r="P493" s="1"/>
      <c r="Q493" s="1"/>
      <c r="R493" s="1"/>
      <c r="S493" s="1"/>
      <c r="T493" s="1"/>
      <c r="U493" s="4"/>
      <c r="V493" s="4"/>
      <c r="W493" s="4"/>
      <c r="X493" s="4"/>
    </row>
    <row r="494" spans="2:24" x14ac:dyDescent="0.25">
      <c r="B494" s="1"/>
      <c r="C494" s="1"/>
      <c r="D494" s="1"/>
      <c r="F494" s="4"/>
      <c r="G494" s="4"/>
      <c r="H494" s="4"/>
      <c r="I494" s="1"/>
      <c r="J494" s="1"/>
      <c r="K494" s="1"/>
      <c r="L494" s="4"/>
      <c r="M494" s="4"/>
      <c r="N494" s="4"/>
      <c r="O494" s="1"/>
      <c r="P494" s="1"/>
      <c r="Q494" s="1"/>
      <c r="R494" s="1"/>
      <c r="S494" s="1"/>
      <c r="T494" s="1"/>
      <c r="U494" s="4"/>
      <c r="V494" s="4"/>
      <c r="W494" s="4"/>
      <c r="X494" s="4"/>
    </row>
    <row r="495" spans="2:24" x14ac:dyDescent="0.25">
      <c r="B495" s="1"/>
      <c r="C495" s="1"/>
      <c r="D495" s="1"/>
      <c r="F495" s="4"/>
      <c r="G495" s="4"/>
      <c r="H495" s="4"/>
      <c r="I495" s="1"/>
      <c r="J495" s="1"/>
      <c r="K495" s="1"/>
      <c r="L495" s="4"/>
      <c r="M495" s="4"/>
      <c r="N495" s="4"/>
      <c r="O495" s="1"/>
      <c r="P495" s="1"/>
      <c r="Q495" s="1"/>
      <c r="R495" s="1"/>
      <c r="S495" s="1"/>
      <c r="T495" s="1"/>
      <c r="U495" s="4"/>
      <c r="V495" s="4"/>
      <c r="W495" s="4"/>
      <c r="X495" s="4"/>
    </row>
    <row r="496" spans="2:24" x14ac:dyDescent="0.25">
      <c r="B496" s="1"/>
      <c r="C496" s="1"/>
      <c r="D496" s="1"/>
      <c r="F496" s="4"/>
      <c r="G496" s="4"/>
      <c r="H496" s="4"/>
      <c r="I496" s="1"/>
      <c r="J496" s="1"/>
      <c r="K496" s="1"/>
      <c r="L496" s="4"/>
      <c r="M496" s="4"/>
      <c r="N496" s="4"/>
      <c r="O496" s="1"/>
      <c r="P496" s="1"/>
      <c r="Q496" s="1"/>
      <c r="R496" s="1"/>
      <c r="S496" s="1"/>
      <c r="T496" s="1"/>
      <c r="U496" s="4"/>
      <c r="V496" s="4"/>
      <c r="W496" s="4"/>
      <c r="X496" s="4"/>
    </row>
    <row r="497" spans="2:24" x14ac:dyDescent="0.25">
      <c r="B497" s="1"/>
      <c r="C497" s="1"/>
      <c r="D497" s="1"/>
      <c r="F497" s="4"/>
      <c r="G497" s="4"/>
      <c r="H497" s="4"/>
      <c r="I497" s="1"/>
      <c r="J497" s="1"/>
      <c r="K497" s="1"/>
      <c r="L497" s="4"/>
      <c r="M497" s="4"/>
      <c r="N497" s="4"/>
      <c r="O497" s="1"/>
      <c r="P497" s="1"/>
      <c r="Q497" s="1"/>
      <c r="R497" s="1"/>
      <c r="S497" s="1"/>
      <c r="T497" s="1"/>
      <c r="U497" s="4"/>
      <c r="V497" s="4"/>
      <c r="W497" s="4"/>
      <c r="X497" s="4"/>
    </row>
    <row r="498" spans="2:24" x14ac:dyDescent="0.25">
      <c r="B498" s="1"/>
      <c r="C498" s="1"/>
      <c r="D498" s="1"/>
      <c r="F498" s="4"/>
      <c r="G498" s="4"/>
      <c r="H498" s="4"/>
      <c r="I498" s="1"/>
      <c r="J498" s="1"/>
      <c r="K498" s="1"/>
      <c r="L498" s="4"/>
      <c r="M498" s="4"/>
      <c r="N498" s="4"/>
      <c r="O498" s="1"/>
      <c r="P498" s="1"/>
      <c r="Q498" s="1"/>
      <c r="R498" s="1"/>
      <c r="S498" s="1"/>
      <c r="T498" s="1"/>
      <c r="U498" s="4"/>
      <c r="V498" s="4"/>
      <c r="W498" s="4"/>
      <c r="X498" s="4"/>
    </row>
    <row r="499" spans="2:24" x14ac:dyDescent="0.25">
      <c r="B499" s="1"/>
      <c r="C499" s="1"/>
      <c r="D499" s="1"/>
      <c r="F499" s="4"/>
      <c r="G499" s="4"/>
      <c r="H499" s="4"/>
      <c r="I499" s="1"/>
      <c r="J499" s="1"/>
      <c r="K499" s="1"/>
      <c r="L499" s="4"/>
      <c r="M499" s="4"/>
      <c r="N499" s="4"/>
      <c r="O499" s="1"/>
      <c r="P499" s="1"/>
      <c r="Q499" s="1"/>
      <c r="R499" s="1"/>
      <c r="S499" s="1"/>
      <c r="T499" s="1"/>
      <c r="U499" s="4"/>
      <c r="V499" s="4"/>
      <c r="W499" s="4"/>
      <c r="X499" s="4"/>
    </row>
    <row r="500" spans="2:24" x14ac:dyDescent="0.25">
      <c r="B500" s="1"/>
      <c r="C500" s="1"/>
      <c r="D500" s="1"/>
      <c r="F500" s="4"/>
      <c r="G500" s="4"/>
      <c r="H500" s="4"/>
      <c r="I500" s="1"/>
      <c r="J500" s="1"/>
      <c r="K500" s="1"/>
      <c r="L500" s="4"/>
      <c r="M500" s="4"/>
      <c r="N500" s="4"/>
      <c r="O500" s="1"/>
      <c r="P500" s="1"/>
      <c r="Q500" s="1"/>
      <c r="R500" s="1"/>
      <c r="S500" s="1"/>
      <c r="T500" s="1"/>
      <c r="U500" s="4"/>
      <c r="V500" s="4"/>
      <c r="W500" s="4"/>
      <c r="X500" s="4"/>
    </row>
    <row r="501" spans="2:24" x14ac:dyDescent="0.25">
      <c r="B501" s="1"/>
      <c r="C501" s="1"/>
      <c r="D501" s="1"/>
      <c r="F501" s="4"/>
      <c r="G501" s="4"/>
      <c r="H501" s="4"/>
      <c r="I501" s="1"/>
      <c r="J501" s="1"/>
      <c r="K501" s="1"/>
      <c r="L501" s="4"/>
      <c r="M501" s="4"/>
      <c r="N501" s="4"/>
      <c r="O501" s="1"/>
      <c r="P501" s="1"/>
      <c r="Q501" s="1"/>
      <c r="R501" s="1"/>
      <c r="S501" s="1"/>
      <c r="T501" s="1"/>
      <c r="U501" s="4"/>
      <c r="V501" s="4"/>
      <c r="W501" s="4"/>
      <c r="X501" s="4"/>
    </row>
    <row r="502" spans="2:24" x14ac:dyDescent="0.25">
      <c r="B502" s="1"/>
      <c r="C502" s="1"/>
      <c r="D502" s="1"/>
      <c r="F502" s="4"/>
      <c r="G502" s="4"/>
      <c r="H502" s="4"/>
      <c r="I502" s="1"/>
      <c r="J502" s="1"/>
      <c r="K502" s="1"/>
      <c r="L502" s="4"/>
      <c r="M502" s="4"/>
      <c r="N502" s="4"/>
      <c r="O502" s="1"/>
      <c r="P502" s="1"/>
      <c r="Q502" s="1"/>
      <c r="R502" s="1"/>
      <c r="S502" s="1"/>
      <c r="T502" s="1"/>
      <c r="U502" s="4"/>
      <c r="V502" s="4"/>
      <c r="W502" s="4"/>
      <c r="X502" s="4"/>
    </row>
    <row r="503" spans="2:24" x14ac:dyDescent="0.25">
      <c r="B503" s="1"/>
      <c r="C503" s="1"/>
      <c r="D503" s="1"/>
      <c r="F503" s="4"/>
      <c r="G503" s="4"/>
      <c r="H503" s="4"/>
      <c r="I503" s="1"/>
      <c r="J503" s="1"/>
      <c r="K503" s="1"/>
      <c r="L503" s="4"/>
      <c r="M503" s="4"/>
      <c r="N503" s="4"/>
      <c r="O503" s="1"/>
      <c r="P503" s="1"/>
      <c r="Q503" s="1"/>
      <c r="R503" s="1"/>
      <c r="S503" s="1"/>
      <c r="T503" s="1"/>
      <c r="U503" s="4"/>
      <c r="V503" s="4"/>
      <c r="W503" s="4"/>
      <c r="X503" s="4"/>
    </row>
    <row r="504" spans="2:24" x14ac:dyDescent="0.25">
      <c r="B504" s="1"/>
      <c r="C504" s="1"/>
      <c r="D504" s="1"/>
      <c r="F504" s="4"/>
      <c r="G504" s="4"/>
      <c r="H504" s="4"/>
      <c r="I504" s="1"/>
      <c r="J504" s="1"/>
      <c r="K504" s="1"/>
      <c r="L504" s="4"/>
      <c r="M504" s="4"/>
      <c r="N504" s="4"/>
      <c r="O504" s="1"/>
      <c r="P504" s="1"/>
      <c r="Q504" s="1"/>
      <c r="R504" s="1"/>
      <c r="S504" s="1"/>
      <c r="T504" s="1"/>
      <c r="U504" s="4"/>
      <c r="V504" s="4"/>
      <c r="W504" s="4"/>
      <c r="X504" s="4"/>
    </row>
    <row r="505" spans="2:24" x14ac:dyDescent="0.25">
      <c r="B505" s="1"/>
      <c r="C505" s="1"/>
      <c r="D505" s="1"/>
      <c r="F505" s="4"/>
      <c r="G505" s="4"/>
      <c r="H505" s="4"/>
      <c r="I505" s="1"/>
      <c r="J505" s="1"/>
      <c r="K505" s="1"/>
      <c r="L505" s="4"/>
      <c r="M505" s="4"/>
      <c r="N505" s="4"/>
      <c r="O505" s="1"/>
      <c r="P505" s="1"/>
      <c r="Q505" s="1"/>
      <c r="R505" s="1"/>
      <c r="S505" s="1"/>
      <c r="T505" s="1"/>
      <c r="U505" s="4"/>
      <c r="V505" s="4"/>
      <c r="W505" s="4"/>
      <c r="X505" s="4"/>
    </row>
    <row r="506" spans="2:24" x14ac:dyDescent="0.25">
      <c r="B506" s="1"/>
      <c r="C506" s="1"/>
      <c r="D506" s="1"/>
      <c r="F506" s="4"/>
      <c r="G506" s="4"/>
      <c r="H506" s="4"/>
      <c r="I506" s="1"/>
      <c r="J506" s="1"/>
      <c r="K506" s="1"/>
      <c r="L506" s="4"/>
      <c r="M506" s="4"/>
      <c r="N506" s="4"/>
      <c r="O506" s="1"/>
      <c r="P506" s="1"/>
      <c r="Q506" s="1"/>
      <c r="R506" s="1"/>
      <c r="S506" s="1"/>
      <c r="T506" s="1"/>
      <c r="U506" s="4"/>
      <c r="V506" s="4"/>
      <c r="W506" s="4"/>
      <c r="X506" s="4"/>
    </row>
    <row r="507" spans="2:24" x14ac:dyDescent="0.25">
      <c r="B507" s="1"/>
      <c r="C507" s="1"/>
      <c r="D507" s="1"/>
      <c r="F507" s="4"/>
      <c r="G507" s="4"/>
      <c r="H507" s="4"/>
      <c r="I507" s="1"/>
      <c r="J507" s="1"/>
      <c r="K507" s="1"/>
      <c r="L507" s="4"/>
      <c r="M507" s="4"/>
      <c r="N507" s="4"/>
      <c r="O507" s="1"/>
      <c r="P507" s="1"/>
      <c r="Q507" s="1"/>
      <c r="R507" s="1"/>
      <c r="S507" s="1"/>
      <c r="T507" s="1"/>
      <c r="U507" s="4"/>
      <c r="V507" s="4"/>
      <c r="W507" s="4"/>
      <c r="X507" s="4"/>
    </row>
    <row r="508" spans="2:24" x14ac:dyDescent="0.25">
      <c r="B508" s="1"/>
      <c r="C508" s="1"/>
      <c r="D508" s="1"/>
      <c r="F508" s="4"/>
      <c r="G508" s="4"/>
      <c r="H508" s="4"/>
      <c r="I508" s="1"/>
      <c r="J508" s="1"/>
      <c r="K508" s="1"/>
      <c r="L508" s="4"/>
      <c r="M508" s="4"/>
      <c r="N508" s="4"/>
      <c r="O508" s="1"/>
      <c r="P508" s="1"/>
      <c r="Q508" s="1"/>
      <c r="R508" s="1"/>
      <c r="S508" s="1"/>
      <c r="T508" s="1"/>
      <c r="U508" s="4"/>
      <c r="V508" s="4"/>
      <c r="W508" s="4"/>
      <c r="X508" s="4"/>
    </row>
    <row r="509" spans="2:24" x14ac:dyDescent="0.25">
      <c r="B509" s="1"/>
      <c r="C509" s="1"/>
      <c r="D509" s="1"/>
      <c r="F509" s="4"/>
      <c r="G509" s="4"/>
      <c r="H509" s="4"/>
      <c r="I509" s="1"/>
      <c r="J509" s="1"/>
      <c r="K509" s="1"/>
      <c r="L509" s="4"/>
      <c r="M509" s="4"/>
      <c r="N509" s="4"/>
      <c r="O509" s="1"/>
      <c r="P509" s="1"/>
      <c r="Q509" s="1"/>
      <c r="R509" s="1"/>
      <c r="S509" s="1"/>
      <c r="T509" s="1"/>
      <c r="U509" s="4"/>
      <c r="V509" s="4"/>
      <c r="W509" s="4"/>
      <c r="X509" s="4"/>
    </row>
    <row r="510" spans="2:24" x14ac:dyDescent="0.25">
      <c r="B510" s="1"/>
      <c r="C510" s="1"/>
      <c r="D510" s="1"/>
      <c r="F510" s="4"/>
      <c r="G510" s="4"/>
      <c r="H510" s="4"/>
      <c r="I510" s="1"/>
      <c r="J510" s="1"/>
      <c r="K510" s="1"/>
      <c r="L510" s="4"/>
      <c r="M510" s="4"/>
      <c r="N510" s="4"/>
      <c r="O510" s="1"/>
      <c r="P510" s="1"/>
      <c r="Q510" s="1"/>
      <c r="R510" s="1"/>
      <c r="S510" s="1"/>
      <c r="T510" s="1"/>
      <c r="U510" s="4"/>
      <c r="V510" s="4"/>
      <c r="W510" s="4"/>
      <c r="X510" s="4"/>
    </row>
    <row r="511" spans="2:24" x14ac:dyDescent="0.25">
      <c r="B511" s="1"/>
      <c r="C511" s="1"/>
      <c r="D511" s="1"/>
      <c r="F511" s="4"/>
      <c r="G511" s="4"/>
      <c r="H511" s="4"/>
      <c r="I511" s="1"/>
      <c r="J511" s="1"/>
      <c r="K511" s="1"/>
      <c r="L511" s="4"/>
      <c r="M511" s="4"/>
      <c r="N511" s="4"/>
      <c r="O511" s="1"/>
      <c r="P511" s="1"/>
      <c r="Q511" s="1"/>
      <c r="R511" s="1"/>
      <c r="S511" s="1"/>
      <c r="T511" s="1"/>
      <c r="U511" s="4"/>
      <c r="V511" s="4"/>
      <c r="W511" s="4"/>
      <c r="X511" s="4"/>
    </row>
    <row r="512" spans="2:24" x14ac:dyDescent="0.25">
      <c r="B512" s="1"/>
      <c r="C512" s="1"/>
      <c r="D512" s="1"/>
      <c r="F512" s="4"/>
      <c r="G512" s="4"/>
      <c r="H512" s="4"/>
      <c r="I512" s="1"/>
      <c r="J512" s="1"/>
      <c r="K512" s="1"/>
      <c r="L512" s="4"/>
      <c r="M512" s="4"/>
      <c r="N512" s="4"/>
      <c r="O512" s="1"/>
      <c r="P512" s="1"/>
      <c r="Q512" s="1"/>
      <c r="R512" s="1"/>
      <c r="S512" s="1"/>
      <c r="T512" s="1"/>
      <c r="U512" s="4"/>
      <c r="V512" s="4"/>
      <c r="W512" s="4"/>
      <c r="X512" s="4"/>
    </row>
    <row r="513" spans="2:24" x14ac:dyDescent="0.25">
      <c r="B513" s="1"/>
      <c r="C513" s="1"/>
      <c r="D513" s="1"/>
      <c r="F513" s="4"/>
      <c r="G513" s="4"/>
      <c r="H513" s="4"/>
      <c r="I513" s="1"/>
      <c r="J513" s="1"/>
      <c r="K513" s="1"/>
      <c r="L513" s="4"/>
      <c r="M513" s="4"/>
      <c r="N513" s="4"/>
      <c r="O513" s="1"/>
      <c r="P513" s="1"/>
      <c r="Q513" s="1"/>
      <c r="R513" s="1"/>
      <c r="S513" s="1"/>
      <c r="T513" s="1"/>
      <c r="U513" s="4"/>
      <c r="V513" s="4"/>
      <c r="W513" s="4"/>
      <c r="X513" s="4"/>
    </row>
    <row r="514" spans="2:24" x14ac:dyDescent="0.25">
      <c r="B514" s="1"/>
      <c r="C514" s="1"/>
      <c r="D514" s="1"/>
      <c r="F514" s="4"/>
      <c r="G514" s="4"/>
      <c r="H514" s="4"/>
      <c r="I514" s="1"/>
      <c r="J514" s="1"/>
      <c r="K514" s="1"/>
      <c r="L514" s="4"/>
      <c r="M514" s="4"/>
      <c r="N514" s="4"/>
      <c r="O514" s="1"/>
      <c r="P514" s="1"/>
      <c r="Q514" s="1"/>
      <c r="R514" s="1"/>
      <c r="S514" s="1"/>
      <c r="T514" s="1"/>
      <c r="U514" s="4"/>
      <c r="V514" s="4"/>
      <c r="W514" s="4"/>
      <c r="X514" s="4"/>
    </row>
    <row r="515" spans="2:24" x14ac:dyDescent="0.25">
      <c r="B515" s="1"/>
      <c r="C515" s="1"/>
      <c r="D515" s="1"/>
      <c r="F515" s="4"/>
      <c r="G515" s="4"/>
      <c r="H515" s="4"/>
      <c r="I515" s="1"/>
      <c r="J515" s="1"/>
      <c r="K515" s="1"/>
      <c r="L515" s="4"/>
      <c r="M515" s="4"/>
      <c r="N515" s="4"/>
      <c r="O515" s="1"/>
      <c r="P515" s="1"/>
      <c r="Q515" s="1"/>
      <c r="R515" s="1"/>
      <c r="S515" s="1"/>
      <c r="T515" s="1"/>
      <c r="U515" s="4"/>
      <c r="V515" s="4"/>
      <c r="W515" s="4"/>
      <c r="X515" s="4"/>
    </row>
    <row r="516" spans="2:24" x14ac:dyDescent="0.25">
      <c r="B516" s="1"/>
      <c r="C516" s="1"/>
      <c r="D516" s="1"/>
      <c r="F516" s="4"/>
      <c r="G516" s="4"/>
      <c r="H516" s="4"/>
      <c r="I516" s="1"/>
      <c r="J516" s="1"/>
      <c r="K516" s="1"/>
      <c r="L516" s="4"/>
      <c r="M516" s="4"/>
      <c r="N516" s="4"/>
      <c r="O516" s="1"/>
      <c r="P516" s="1"/>
      <c r="Q516" s="1"/>
      <c r="R516" s="1"/>
      <c r="S516" s="1"/>
      <c r="T516" s="1"/>
      <c r="U516" s="4"/>
      <c r="V516" s="4"/>
      <c r="W516" s="4"/>
      <c r="X516" s="4"/>
    </row>
    <row r="517" spans="2:24" x14ac:dyDescent="0.25">
      <c r="B517" s="1"/>
      <c r="C517" s="1"/>
      <c r="D517" s="1"/>
      <c r="F517" s="4"/>
      <c r="G517" s="4"/>
      <c r="H517" s="4"/>
      <c r="I517" s="1"/>
      <c r="J517" s="1"/>
      <c r="K517" s="1"/>
      <c r="L517" s="4"/>
      <c r="M517" s="4"/>
      <c r="N517" s="4"/>
      <c r="O517" s="1"/>
      <c r="P517" s="1"/>
      <c r="Q517" s="1"/>
      <c r="R517" s="1"/>
      <c r="S517" s="1"/>
      <c r="T517" s="1"/>
      <c r="U517" s="4"/>
      <c r="V517" s="4"/>
      <c r="W517" s="4"/>
      <c r="X517" s="4"/>
    </row>
    <row r="518" spans="2:24" x14ac:dyDescent="0.25">
      <c r="B518" s="1"/>
      <c r="C518" s="1"/>
      <c r="D518" s="1"/>
      <c r="F518" s="4"/>
      <c r="G518" s="4"/>
      <c r="H518" s="4"/>
      <c r="I518" s="1"/>
      <c r="J518" s="1"/>
      <c r="K518" s="1"/>
      <c r="L518" s="4"/>
      <c r="M518" s="4"/>
      <c r="N518" s="4"/>
      <c r="O518" s="1"/>
      <c r="P518" s="1"/>
      <c r="Q518" s="1"/>
      <c r="R518" s="1"/>
      <c r="S518" s="1"/>
      <c r="T518" s="1"/>
      <c r="U518" s="4"/>
      <c r="V518" s="4"/>
      <c r="W518" s="4"/>
      <c r="X518" s="4"/>
    </row>
    <row r="519" spans="2:24" x14ac:dyDescent="0.25">
      <c r="B519" s="1"/>
      <c r="C519" s="1"/>
      <c r="D519" s="1"/>
      <c r="F519" s="4"/>
      <c r="G519" s="4"/>
      <c r="H519" s="4"/>
      <c r="I519" s="1"/>
      <c r="J519" s="1"/>
      <c r="K519" s="1"/>
      <c r="L519" s="4"/>
      <c r="M519" s="4"/>
      <c r="N519" s="4"/>
      <c r="O519" s="1"/>
      <c r="P519" s="1"/>
      <c r="Q519" s="1"/>
      <c r="R519" s="1"/>
      <c r="S519" s="1"/>
      <c r="T519" s="1"/>
      <c r="U519" s="4"/>
      <c r="V519" s="4"/>
      <c r="W519" s="4"/>
      <c r="X519" s="4"/>
    </row>
    <row r="520" spans="2:24" x14ac:dyDescent="0.25">
      <c r="B520" s="1"/>
      <c r="C520" s="1"/>
      <c r="D520" s="1"/>
      <c r="F520" s="4"/>
      <c r="G520" s="4"/>
      <c r="H520" s="4"/>
      <c r="I520" s="1"/>
      <c r="J520" s="1"/>
      <c r="K520" s="1"/>
      <c r="L520" s="4"/>
      <c r="M520" s="4"/>
      <c r="N520" s="4"/>
      <c r="O520" s="1"/>
      <c r="P520" s="1"/>
      <c r="Q520" s="1"/>
      <c r="R520" s="1"/>
      <c r="S520" s="1"/>
      <c r="T520" s="1"/>
      <c r="U520" s="4"/>
      <c r="V520" s="4"/>
      <c r="W520" s="4"/>
      <c r="X520" s="4"/>
    </row>
    <row r="521" spans="2:24" x14ac:dyDescent="0.25">
      <c r="B521" s="1"/>
      <c r="C521" s="1"/>
      <c r="D521" s="1"/>
      <c r="F521" s="4"/>
      <c r="G521" s="4"/>
      <c r="H521" s="4"/>
      <c r="I521" s="1"/>
      <c r="J521" s="1"/>
      <c r="K521" s="1"/>
      <c r="L521" s="4"/>
      <c r="M521" s="4"/>
      <c r="N521" s="4"/>
      <c r="O521" s="1"/>
      <c r="P521" s="1"/>
      <c r="Q521" s="1"/>
      <c r="R521" s="1"/>
      <c r="S521" s="1"/>
      <c r="T521" s="1"/>
      <c r="U521" s="4"/>
      <c r="V521" s="4"/>
      <c r="W521" s="4"/>
      <c r="X521" s="4"/>
    </row>
    <row r="522" spans="2:24" x14ac:dyDescent="0.25">
      <c r="B522" s="1"/>
      <c r="C522" s="1"/>
      <c r="D522" s="1"/>
      <c r="F522" s="4"/>
      <c r="G522" s="4"/>
      <c r="H522" s="4"/>
      <c r="I522" s="1"/>
      <c r="J522" s="1"/>
      <c r="K522" s="1"/>
      <c r="L522" s="4"/>
      <c r="M522" s="4"/>
      <c r="N522" s="4"/>
      <c r="O522" s="1"/>
      <c r="P522" s="1"/>
      <c r="Q522" s="1"/>
      <c r="R522" s="1"/>
      <c r="S522" s="1"/>
      <c r="T522" s="1"/>
      <c r="U522" s="4"/>
      <c r="V522" s="4"/>
      <c r="W522" s="4"/>
      <c r="X522" s="4"/>
    </row>
    <row r="523" spans="2:24" x14ac:dyDescent="0.25">
      <c r="B523" s="1"/>
      <c r="C523" s="1"/>
      <c r="D523" s="1"/>
      <c r="F523" s="4"/>
      <c r="G523" s="4"/>
      <c r="H523" s="4"/>
      <c r="I523" s="1"/>
      <c r="J523" s="1"/>
      <c r="K523" s="1"/>
      <c r="L523" s="4"/>
      <c r="M523" s="4"/>
      <c r="N523" s="4"/>
      <c r="O523" s="1"/>
      <c r="P523" s="1"/>
      <c r="Q523" s="1"/>
      <c r="R523" s="1"/>
      <c r="S523" s="1"/>
      <c r="T523" s="1"/>
      <c r="U523" s="4"/>
      <c r="V523" s="4"/>
      <c r="W523" s="4"/>
      <c r="X523" s="4"/>
    </row>
    <row r="524" spans="2:24" x14ac:dyDescent="0.25">
      <c r="B524" s="1"/>
      <c r="C524" s="1"/>
      <c r="D524" s="1"/>
      <c r="F524" s="4"/>
      <c r="G524" s="4"/>
      <c r="H524" s="4"/>
      <c r="I524" s="1"/>
      <c r="J524" s="1"/>
      <c r="K524" s="1"/>
      <c r="L524" s="4"/>
      <c r="M524" s="4"/>
      <c r="N524" s="4"/>
      <c r="O524" s="1"/>
      <c r="P524" s="1"/>
      <c r="Q524" s="1"/>
      <c r="R524" s="1"/>
      <c r="S524" s="1"/>
      <c r="T524" s="1"/>
      <c r="U524" s="4"/>
      <c r="V524" s="4"/>
      <c r="W524" s="4"/>
      <c r="X524" s="4"/>
    </row>
    <row r="525" spans="2:24" x14ac:dyDescent="0.25">
      <c r="B525" s="1"/>
      <c r="C525" s="1"/>
      <c r="D525" s="1"/>
      <c r="F525" s="4"/>
      <c r="G525" s="4"/>
      <c r="H525" s="4"/>
      <c r="I525" s="1"/>
      <c r="J525" s="1"/>
      <c r="K525" s="1"/>
      <c r="L525" s="4"/>
      <c r="M525" s="4"/>
      <c r="N525" s="4"/>
      <c r="O525" s="1"/>
      <c r="P525" s="1"/>
      <c r="Q525" s="1"/>
      <c r="R525" s="1"/>
      <c r="S525" s="1"/>
      <c r="T525" s="1"/>
      <c r="U525" s="4"/>
      <c r="V525" s="4"/>
      <c r="W525" s="4"/>
      <c r="X525" s="4"/>
    </row>
    <row r="526" spans="2:24" x14ac:dyDescent="0.25">
      <c r="B526" s="1"/>
      <c r="C526" s="1"/>
      <c r="D526" s="1"/>
      <c r="F526" s="4"/>
      <c r="G526" s="4"/>
      <c r="H526" s="4"/>
      <c r="I526" s="1"/>
      <c r="J526" s="1"/>
      <c r="K526" s="1"/>
      <c r="L526" s="4"/>
      <c r="M526" s="4"/>
      <c r="N526" s="4"/>
      <c r="O526" s="1"/>
      <c r="P526" s="1"/>
      <c r="Q526" s="1"/>
      <c r="R526" s="1"/>
      <c r="S526" s="1"/>
      <c r="T526" s="1"/>
      <c r="U526" s="4"/>
      <c r="V526" s="4"/>
      <c r="W526" s="4"/>
      <c r="X526" s="4"/>
    </row>
    <row r="527" spans="2:24" x14ac:dyDescent="0.25">
      <c r="B527" s="1"/>
      <c r="C527" s="1"/>
      <c r="D527" s="1"/>
      <c r="F527" s="4"/>
      <c r="G527" s="4"/>
      <c r="H527" s="4"/>
      <c r="I527" s="1"/>
      <c r="J527" s="1"/>
      <c r="K527" s="1"/>
      <c r="L527" s="4"/>
      <c r="M527" s="4"/>
      <c r="N527" s="4"/>
      <c r="O527" s="1"/>
      <c r="P527" s="1"/>
      <c r="Q527" s="1"/>
      <c r="R527" s="1"/>
      <c r="S527" s="1"/>
      <c r="T527" s="1"/>
      <c r="U527" s="4"/>
      <c r="V527" s="4"/>
      <c r="W527" s="4"/>
      <c r="X527" s="4"/>
    </row>
    <row r="528" spans="2:24" x14ac:dyDescent="0.25">
      <c r="B528" s="1"/>
      <c r="C528" s="1"/>
      <c r="D528" s="1"/>
      <c r="F528" s="4"/>
      <c r="G528" s="4"/>
      <c r="H528" s="4"/>
      <c r="I528" s="1"/>
      <c r="J528" s="1"/>
      <c r="K528" s="1"/>
      <c r="L528" s="4"/>
      <c r="M528" s="4"/>
      <c r="N528" s="4"/>
      <c r="O528" s="1"/>
      <c r="P528" s="1"/>
      <c r="Q528" s="1"/>
      <c r="R528" s="1"/>
      <c r="S528" s="1"/>
      <c r="T528" s="1"/>
      <c r="U528" s="4"/>
      <c r="V528" s="4"/>
      <c r="W528" s="4"/>
      <c r="X528" s="4"/>
    </row>
    <row r="529" spans="2:24" x14ac:dyDescent="0.25">
      <c r="B529" s="1"/>
      <c r="C529" s="1"/>
      <c r="D529" s="1"/>
      <c r="F529" s="4"/>
      <c r="G529" s="4"/>
      <c r="H529" s="4"/>
      <c r="I529" s="1"/>
      <c r="J529" s="1"/>
      <c r="K529" s="1"/>
      <c r="L529" s="4"/>
      <c r="M529" s="4"/>
      <c r="N529" s="4"/>
      <c r="O529" s="1"/>
      <c r="P529" s="1"/>
      <c r="Q529" s="1"/>
      <c r="R529" s="1"/>
      <c r="S529" s="1"/>
      <c r="T529" s="1"/>
      <c r="U529" s="4"/>
      <c r="V529" s="4"/>
      <c r="W529" s="4"/>
      <c r="X529" s="4"/>
    </row>
    <row r="530" spans="2:24" x14ac:dyDescent="0.25">
      <c r="B530" s="1"/>
      <c r="C530" s="1"/>
      <c r="D530" s="1"/>
      <c r="F530" s="4"/>
      <c r="G530" s="4"/>
      <c r="H530" s="4"/>
      <c r="I530" s="1"/>
      <c r="J530" s="1"/>
      <c r="K530" s="1"/>
      <c r="L530" s="4"/>
      <c r="M530" s="4"/>
      <c r="N530" s="4"/>
      <c r="O530" s="1"/>
      <c r="P530" s="1"/>
      <c r="Q530" s="1"/>
      <c r="R530" s="1"/>
      <c r="S530" s="1"/>
      <c r="T530" s="1"/>
      <c r="U530" s="4"/>
      <c r="V530" s="4"/>
      <c r="W530" s="4"/>
      <c r="X530" s="4"/>
    </row>
    <row r="531" spans="2:24" x14ac:dyDescent="0.25">
      <c r="B531" s="1"/>
      <c r="C531" s="1"/>
      <c r="D531" s="1"/>
      <c r="F531" s="4"/>
      <c r="G531" s="4"/>
      <c r="H531" s="4"/>
      <c r="I531" s="1"/>
      <c r="J531" s="1"/>
      <c r="K531" s="1"/>
      <c r="L531" s="4"/>
      <c r="M531" s="4"/>
      <c r="N531" s="4"/>
      <c r="O531" s="1"/>
      <c r="P531" s="1"/>
      <c r="Q531" s="1"/>
      <c r="R531" s="1"/>
      <c r="S531" s="1"/>
      <c r="T531" s="1"/>
      <c r="U531" s="4"/>
      <c r="V531" s="4"/>
      <c r="W531" s="4"/>
      <c r="X531" s="4"/>
    </row>
    <row r="532" spans="2:24" x14ac:dyDescent="0.25">
      <c r="B532" s="1"/>
      <c r="C532" s="1"/>
      <c r="D532" s="1"/>
      <c r="F532" s="4"/>
      <c r="G532" s="4"/>
      <c r="H532" s="4"/>
      <c r="I532" s="1"/>
      <c r="J532" s="1"/>
      <c r="K532" s="1"/>
      <c r="L532" s="4"/>
      <c r="M532" s="4"/>
      <c r="N532" s="4"/>
      <c r="O532" s="1"/>
      <c r="P532" s="1"/>
      <c r="Q532" s="1"/>
      <c r="R532" s="1"/>
      <c r="S532" s="1"/>
      <c r="T532" s="1"/>
      <c r="U532" s="4"/>
      <c r="V532" s="4"/>
      <c r="W532" s="4"/>
      <c r="X532" s="4"/>
    </row>
    <row r="533" spans="2:24" x14ac:dyDescent="0.25">
      <c r="B533" s="1"/>
      <c r="C533" s="1"/>
      <c r="D533" s="1"/>
      <c r="F533" s="4"/>
      <c r="G533" s="4"/>
      <c r="H533" s="4"/>
      <c r="I533" s="1"/>
      <c r="J533" s="1"/>
      <c r="K533" s="1"/>
      <c r="L533" s="4"/>
      <c r="M533" s="4"/>
      <c r="N533" s="4"/>
      <c r="O533" s="1"/>
      <c r="P533" s="1"/>
      <c r="Q533" s="1"/>
      <c r="R533" s="1"/>
      <c r="S533" s="1"/>
      <c r="T533" s="1"/>
      <c r="U533" s="4"/>
      <c r="V533" s="4"/>
      <c r="W533" s="4"/>
      <c r="X533" s="4"/>
    </row>
    <row r="534" spans="2:24" x14ac:dyDescent="0.25">
      <c r="B534" s="1"/>
      <c r="C534" s="1"/>
      <c r="D534" s="1"/>
      <c r="F534" s="4"/>
      <c r="G534" s="4"/>
      <c r="H534" s="4"/>
      <c r="I534" s="1"/>
      <c r="J534" s="1"/>
      <c r="K534" s="1"/>
      <c r="L534" s="4"/>
      <c r="M534" s="4"/>
      <c r="N534" s="4"/>
      <c r="O534" s="1"/>
      <c r="P534" s="1"/>
      <c r="Q534" s="1"/>
      <c r="R534" s="1"/>
      <c r="S534" s="1"/>
      <c r="T534" s="1"/>
      <c r="U534" s="4"/>
      <c r="V534" s="4"/>
      <c r="W534" s="4"/>
      <c r="X534" s="4"/>
    </row>
    <row r="535" spans="2:24" x14ac:dyDescent="0.25">
      <c r="B535" s="1"/>
      <c r="C535" s="1"/>
      <c r="D535" s="1"/>
      <c r="F535" s="4"/>
      <c r="G535" s="4"/>
      <c r="H535" s="4"/>
      <c r="I535" s="1"/>
      <c r="J535" s="1"/>
      <c r="K535" s="1"/>
      <c r="L535" s="4"/>
      <c r="M535" s="4"/>
      <c r="N535" s="4"/>
      <c r="O535" s="1"/>
      <c r="P535" s="1"/>
      <c r="Q535" s="1"/>
      <c r="R535" s="1"/>
      <c r="S535" s="1"/>
      <c r="T535" s="1"/>
      <c r="U535" s="4"/>
      <c r="V535" s="4"/>
      <c r="W535" s="4"/>
      <c r="X535" s="4"/>
    </row>
    <row r="536" spans="2:24" x14ac:dyDescent="0.25">
      <c r="B536" s="1"/>
      <c r="C536" s="1"/>
      <c r="D536" s="1"/>
      <c r="F536" s="4"/>
      <c r="G536" s="4"/>
      <c r="H536" s="4"/>
      <c r="I536" s="1"/>
      <c r="J536" s="1"/>
      <c r="K536" s="1"/>
      <c r="L536" s="4"/>
      <c r="M536" s="4"/>
      <c r="N536" s="4"/>
      <c r="O536" s="1"/>
      <c r="P536" s="1"/>
      <c r="Q536" s="1"/>
      <c r="R536" s="1"/>
      <c r="S536" s="1"/>
      <c r="T536" s="1"/>
      <c r="U536" s="4"/>
      <c r="V536" s="4"/>
      <c r="W536" s="4"/>
      <c r="X536" s="4"/>
    </row>
    <row r="537" spans="2:24" x14ac:dyDescent="0.25">
      <c r="B537" s="1"/>
      <c r="C537" s="1"/>
      <c r="D537" s="1"/>
      <c r="F537" s="4"/>
      <c r="G537" s="4"/>
      <c r="H537" s="4"/>
      <c r="I537" s="1"/>
      <c r="J537" s="1"/>
      <c r="K537" s="1"/>
      <c r="L537" s="4"/>
      <c r="M537" s="4"/>
      <c r="N537" s="4"/>
      <c r="O537" s="1"/>
      <c r="P537" s="1"/>
      <c r="Q537" s="1"/>
      <c r="R537" s="1"/>
      <c r="S537" s="1"/>
      <c r="T537" s="1"/>
      <c r="U537" s="4"/>
      <c r="V537" s="4"/>
      <c r="W537" s="4"/>
      <c r="X537" s="4"/>
    </row>
    <row r="538" spans="2:24" x14ac:dyDescent="0.25">
      <c r="B538" s="1"/>
      <c r="C538" s="1"/>
      <c r="D538" s="1"/>
      <c r="F538" s="4"/>
      <c r="G538" s="4"/>
      <c r="H538" s="4"/>
      <c r="I538" s="1"/>
      <c r="J538" s="1"/>
      <c r="K538" s="1"/>
      <c r="L538" s="4"/>
      <c r="M538" s="4"/>
      <c r="N538" s="4"/>
      <c r="O538" s="1"/>
      <c r="P538" s="1"/>
      <c r="Q538" s="1"/>
      <c r="R538" s="1"/>
      <c r="S538" s="1"/>
      <c r="T538" s="1"/>
      <c r="U538" s="4"/>
      <c r="V538" s="4"/>
      <c r="W538" s="4"/>
      <c r="X538" s="4"/>
    </row>
    <row r="539" spans="2:24" x14ac:dyDescent="0.25">
      <c r="B539" s="1"/>
      <c r="C539" s="1"/>
      <c r="D539" s="1"/>
      <c r="F539" s="4"/>
      <c r="G539" s="4"/>
      <c r="H539" s="4"/>
      <c r="I539" s="1"/>
      <c r="J539" s="1"/>
      <c r="K539" s="1"/>
      <c r="L539" s="4"/>
      <c r="M539" s="4"/>
      <c r="N539" s="4"/>
      <c r="O539" s="1"/>
      <c r="P539" s="1"/>
      <c r="Q539" s="1"/>
      <c r="R539" s="1"/>
      <c r="S539" s="1"/>
      <c r="T539" s="1"/>
      <c r="U539" s="4"/>
      <c r="V539" s="4"/>
      <c r="W539" s="4"/>
      <c r="X539" s="4"/>
    </row>
    <row r="540" spans="2:24" x14ac:dyDescent="0.25">
      <c r="B540" s="1"/>
      <c r="C540" s="1"/>
      <c r="D540" s="1"/>
      <c r="F540" s="4"/>
      <c r="G540" s="4"/>
      <c r="H540" s="4"/>
      <c r="I540" s="1"/>
      <c r="J540" s="1"/>
      <c r="K540" s="1"/>
      <c r="L540" s="4"/>
      <c r="M540" s="4"/>
      <c r="N540" s="4"/>
      <c r="O540" s="1"/>
      <c r="P540" s="1"/>
      <c r="Q540" s="1"/>
      <c r="R540" s="1"/>
      <c r="S540" s="1"/>
      <c r="T540" s="1"/>
      <c r="U540" s="4"/>
      <c r="V540" s="4"/>
      <c r="W540" s="4"/>
      <c r="X540" s="4"/>
    </row>
    <row r="541" spans="2:24" x14ac:dyDescent="0.25">
      <c r="B541" s="1"/>
      <c r="C541" s="1"/>
      <c r="D541" s="1"/>
      <c r="F541" s="4"/>
      <c r="G541" s="4"/>
      <c r="H541" s="4"/>
      <c r="I541" s="1"/>
      <c r="J541" s="1"/>
      <c r="K541" s="1"/>
      <c r="L541" s="4"/>
      <c r="M541" s="4"/>
      <c r="N541" s="4"/>
      <c r="O541" s="1"/>
      <c r="P541" s="1"/>
      <c r="Q541" s="1"/>
      <c r="R541" s="1"/>
      <c r="S541" s="1"/>
      <c r="T541" s="1"/>
      <c r="U541" s="4"/>
      <c r="V541" s="4"/>
      <c r="W541" s="4"/>
      <c r="X541" s="4"/>
    </row>
    <row r="542" spans="2:24" x14ac:dyDescent="0.25">
      <c r="B542" s="1"/>
      <c r="C542" s="1"/>
      <c r="D542" s="1"/>
      <c r="F542" s="4"/>
      <c r="G542" s="4"/>
      <c r="H542" s="4"/>
      <c r="I542" s="1"/>
      <c r="J542" s="1"/>
      <c r="K542" s="1"/>
      <c r="L542" s="4"/>
      <c r="M542" s="4"/>
      <c r="N542" s="4"/>
      <c r="O542" s="1"/>
      <c r="P542" s="1"/>
      <c r="Q542" s="1"/>
      <c r="R542" s="1"/>
      <c r="S542" s="1"/>
      <c r="T542" s="1"/>
      <c r="U542" s="4"/>
      <c r="V542" s="4"/>
      <c r="W542" s="4"/>
      <c r="X542" s="4"/>
    </row>
    <row r="543" spans="2:24" x14ac:dyDescent="0.25">
      <c r="B543" s="1"/>
      <c r="C543" s="1"/>
      <c r="D543" s="1"/>
      <c r="F543" s="4"/>
      <c r="G543" s="4"/>
      <c r="H543" s="4"/>
      <c r="I543" s="1"/>
      <c r="J543" s="1"/>
      <c r="K543" s="1"/>
      <c r="L543" s="4"/>
      <c r="M543" s="4"/>
      <c r="N543" s="4"/>
      <c r="O543" s="1"/>
      <c r="P543" s="1"/>
      <c r="Q543" s="1"/>
      <c r="R543" s="1"/>
      <c r="S543" s="1"/>
      <c r="T543" s="1"/>
      <c r="U543" s="4"/>
      <c r="V543" s="4"/>
      <c r="W543" s="4"/>
      <c r="X543" s="4"/>
    </row>
    <row r="544" spans="2:24" x14ac:dyDescent="0.25">
      <c r="B544" s="1"/>
      <c r="C544" s="1"/>
      <c r="D544" s="1"/>
      <c r="F544" s="4"/>
      <c r="G544" s="4"/>
      <c r="H544" s="4"/>
      <c r="I544" s="1"/>
      <c r="J544" s="1"/>
      <c r="K544" s="1"/>
      <c r="L544" s="4"/>
      <c r="M544" s="4"/>
      <c r="N544" s="4"/>
      <c r="O544" s="1"/>
      <c r="P544" s="1"/>
      <c r="Q544" s="1"/>
      <c r="R544" s="1"/>
      <c r="S544" s="1"/>
      <c r="T544" s="1"/>
      <c r="U544" s="4"/>
      <c r="V544" s="4"/>
      <c r="W544" s="4"/>
      <c r="X544" s="4"/>
    </row>
    <row r="545" spans="2:24" x14ac:dyDescent="0.25">
      <c r="B545" s="1"/>
      <c r="C545" s="1"/>
      <c r="D545" s="1"/>
      <c r="F545" s="4"/>
      <c r="G545" s="4"/>
      <c r="H545" s="4"/>
      <c r="I545" s="1"/>
      <c r="J545" s="1"/>
      <c r="K545" s="1"/>
      <c r="L545" s="4"/>
      <c r="M545" s="4"/>
      <c r="N545" s="4"/>
      <c r="O545" s="1"/>
      <c r="P545" s="1"/>
      <c r="Q545" s="1"/>
      <c r="R545" s="1"/>
      <c r="S545" s="1"/>
      <c r="T545" s="1"/>
      <c r="U545" s="4"/>
      <c r="V545" s="4"/>
      <c r="W545" s="4"/>
      <c r="X545" s="4"/>
    </row>
    <row r="546" spans="2:24" x14ac:dyDescent="0.25">
      <c r="B546" s="1"/>
      <c r="C546" s="1"/>
      <c r="D546" s="1"/>
      <c r="F546" s="4"/>
      <c r="G546" s="4"/>
      <c r="H546" s="4"/>
      <c r="I546" s="1"/>
      <c r="J546" s="1"/>
      <c r="K546" s="1"/>
      <c r="L546" s="4"/>
      <c r="M546" s="4"/>
      <c r="N546" s="4"/>
      <c r="O546" s="1"/>
      <c r="P546" s="1"/>
      <c r="Q546" s="1"/>
      <c r="R546" s="1"/>
      <c r="S546" s="1"/>
      <c r="T546" s="1"/>
      <c r="U546" s="4"/>
      <c r="V546" s="4"/>
      <c r="W546" s="4"/>
      <c r="X546" s="4"/>
    </row>
    <row r="547" spans="2:24" x14ac:dyDescent="0.25">
      <c r="B547" s="1"/>
      <c r="C547" s="1"/>
      <c r="D547" s="1"/>
      <c r="F547" s="4"/>
      <c r="G547" s="4"/>
      <c r="H547" s="4"/>
      <c r="I547" s="1"/>
      <c r="J547" s="1"/>
      <c r="K547" s="1"/>
      <c r="L547" s="4"/>
      <c r="M547" s="4"/>
      <c r="N547" s="4"/>
      <c r="O547" s="1"/>
      <c r="P547" s="1"/>
      <c r="Q547" s="1"/>
      <c r="R547" s="1"/>
      <c r="S547" s="1"/>
      <c r="T547" s="1"/>
      <c r="U547" s="4"/>
      <c r="V547" s="4"/>
      <c r="W547" s="4"/>
      <c r="X547" s="4"/>
    </row>
    <row r="548" spans="2:24" x14ac:dyDescent="0.25">
      <c r="B548" s="1"/>
      <c r="C548" s="1"/>
      <c r="D548" s="1"/>
      <c r="F548" s="4"/>
      <c r="G548" s="4"/>
      <c r="H548" s="4"/>
      <c r="I548" s="1"/>
      <c r="J548" s="1"/>
      <c r="K548" s="1"/>
      <c r="L548" s="4"/>
      <c r="M548" s="4"/>
      <c r="N548" s="4"/>
      <c r="O548" s="1"/>
      <c r="P548" s="1"/>
      <c r="Q548" s="1"/>
      <c r="R548" s="1"/>
      <c r="S548" s="1"/>
      <c r="T548" s="1"/>
      <c r="U548" s="4"/>
      <c r="V548" s="4"/>
      <c r="W548" s="4"/>
      <c r="X548" s="4"/>
    </row>
    <row r="549" spans="2:24" x14ac:dyDescent="0.25">
      <c r="B549" s="1"/>
      <c r="C549" s="1"/>
      <c r="D549" s="1"/>
      <c r="F549" s="4"/>
      <c r="G549" s="4"/>
      <c r="H549" s="4"/>
      <c r="I549" s="1"/>
      <c r="J549" s="1"/>
      <c r="K549" s="1"/>
      <c r="L549" s="4"/>
      <c r="M549" s="4"/>
      <c r="N549" s="4"/>
      <c r="O549" s="1"/>
      <c r="P549" s="1"/>
      <c r="Q549" s="1"/>
      <c r="R549" s="1"/>
      <c r="S549" s="1"/>
      <c r="T549" s="1"/>
      <c r="U549" s="4"/>
      <c r="V549" s="4"/>
      <c r="W549" s="4"/>
      <c r="X549" s="4"/>
    </row>
    <row r="550" spans="2:24" x14ac:dyDescent="0.25">
      <c r="B550" s="1"/>
      <c r="C550" s="1"/>
      <c r="D550" s="1"/>
      <c r="F550" s="4"/>
      <c r="G550" s="4"/>
      <c r="H550" s="4"/>
      <c r="I550" s="1"/>
      <c r="J550" s="1"/>
      <c r="K550" s="1"/>
      <c r="L550" s="4"/>
      <c r="M550" s="4"/>
      <c r="N550" s="4"/>
      <c r="O550" s="1"/>
      <c r="P550" s="1"/>
      <c r="Q550" s="1"/>
      <c r="R550" s="1"/>
      <c r="S550" s="1"/>
      <c r="T550" s="1"/>
      <c r="U550" s="4"/>
      <c r="V550" s="4"/>
      <c r="W550" s="4"/>
      <c r="X550" s="4"/>
    </row>
    <row r="551" spans="2:24" x14ac:dyDescent="0.25">
      <c r="B551" s="1"/>
      <c r="C551" s="1"/>
      <c r="D551" s="1"/>
      <c r="F551" s="4"/>
      <c r="G551" s="4"/>
      <c r="H551" s="4"/>
      <c r="I551" s="1"/>
      <c r="J551" s="1"/>
      <c r="K551" s="1"/>
      <c r="L551" s="4"/>
      <c r="M551" s="4"/>
      <c r="N551" s="4"/>
      <c r="O551" s="1"/>
      <c r="P551" s="1"/>
      <c r="Q551" s="1"/>
      <c r="R551" s="1"/>
      <c r="S551" s="1"/>
      <c r="T551" s="1"/>
      <c r="U551" s="4"/>
      <c r="V551" s="4"/>
      <c r="W551" s="4"/>
      <c r="X551" s="4"/>
    </row>
    <row r="552" spans="2:24" x14ac:dyDescent="0.25">
      <c r="B552" s="1"/>
      <c r="C552" s="1"/>
      <c r="D552" s="1"/>
      <c r="F552" s="4"/>
      <c r="G552" s="4"/>
      <c r="H552" s="4"/>
      <c r="I552" s="1"/>
      <c r="J552" s="1"/>
      <c r="K552" s="1"/>
      <c r="L552" s="4"/>
      <c r="M552" s="4"/>
      <c r="N552" s="4"/>
      <c r="O552" s="1"/>
      <c r="P552" s="1"/>
      <c r="Q552" s="1"/>
      <c r="R552" s="1"/>
      <c r="S552" s="1"/>
      <c r="T552" s="1"/>
      <c r="U552" s="4"/>
      <c r="V552" s="4"/>
      <c r="W552" s="4"/>
      <c r="X552" s="4"/>
    </row>
    <row r="553" spans="2:24" x14ac:dyDescent="0.25">
      <c r="B553" s="1"/>
      <c r="C553" s="1"/>
      <c r="D553" s="1"/>
      <c r="F553" s="4"/>
      <c r="G553" s="4"/>
      <c r="H553" s="4"/>
      <c r="I553" s="1"/>
      <c r="J553" s="1"/>
      <c r="K553" s="1"/>
      <c r="L553" s="4"/>
      <c r="M553" s="4"/>
      <c r="N553" s="4"/>
      <c r="O553" s="1"/>
      <c r="P553" s="1"/>
      <c r="Q553" s="1"/>
      <c r="R553" s="1"/>
      <c r="S553" s="1"/>
      <c r="T553" s="1"/>
      <c r="U553" s="4"/>
      <c r="V553" s="4"/>
      <c r="W553" s="4"/>
      <c r="X553" s="4"/>
    </row>
    <row r="554" spans="2:24" x14ac:dyDescent="0.25">
      <c r="B554" s="1"/>
      <c r="C554" s="1"/>
      <c r="D554" s="1"/>
      <c r="F554" s="4"/>
      <c r="G554" s="4"/>
      <c r="H554" s="4"/>
      <c r="I554" s="1"/>
      <c r="J554" s="1"/>
      <c r="K554" s="1"/>
      <c r="L554" s="4"/>
      <c r="M554" s="4"/>
      <c r="N554" s="4"/>
      <c r="O554" s="1"/>
      <c r="P554" s="1"/>
      <c r="Q554" s="1"/>
      <c r="R554" s="1"/>
      <c r="S554" s="1"/>
      <c r="T554" s="1"/>
      <c r="U554" s="4"/>
      <c r="V554" s="4"/>
      <c r="W554" s="4"/>
      <c r="X554" s="4"/>
    </row>
    <row r="555" spans="2:24" x14ac:dyDescent="0.25">
      <c r="B555" s="1"/>
      <c r="C555" s="1"/>
      <c r="D555" s="1"/>
      <c r="F555" s="4"/>
      <c r="G555" s="4"/>
      <c r="H555" s="4"/>
      <c r="I555" s="1"/>
      <c r="J555" s="1"/>
      <c r="K555" s="1"/>
      <c r="L555" s="4"/>
      <c r="M555" s="4"/>
      <c r="N555" s="4"/>
      <c r="O555" s="1"/>
      <c r="P555" s="1"/>
      <c r="Q555" s="1"/>
      <c r="R555" s="1"/>
      <c r="S555" s="1"/>
      <c r="T555" s="1"/>
      <c r="U555" s="4"/>
      <c r="V555" s="4"/>
      <c r="W555" s="4"/>
      <c r="X555" s="4"/>
    </row>
    <row r="556" spans="2:24" x14ac:dyDescent="0.25">
      <c r="B556" s="1"/>
      <c r="C556" s="1"/>
      <c r="D556" s="1"/>
      <c r="F556" s="4"/>
      <c r="G556" s="4"/>
      <c r="H556" s="4"/>
      <c r="I556" s="1"/>
      <c r="J556" s="1"/>
      <c r="K556" s="1"/>
      <c r="L556" s="4"/>
      <c r="M556" s="4"/>
      <c r="N556" s="4"/>
      <c r="O556" s="1"/>
      <c r="P556" s="1"/>
      <c r="Q556" s="1"/>
      <c r="R556" s="1"/>
      <c r="S556" s="1"/>
      <c r="T556" s="1"/>
      <c r="U556" s="4"/>
      <c r="V556" s="4"/>
      <c r="W556" s="4"/>
      <c r="X556" s="4"/>
    </row>
    <row r="557" spans="2:24" x14ac:dyDescent="0.25">
      <c r="B557" s="1"/>
      <c r="C557" s="1"/>
      <c r="D557" s="1"/>
      <c r="F557" s="4"/>
      <c r="G557" s="4"/>
      <c r="H557" s="4"/>
      <c r="I557" s="1"/>
      <c r="J557" s="1"/>
      <c r="K557" s="1"/>
      <c r="L557" s="4"/>
      <c r="M557" s="4"/>
      <c r="N557" s="4"/>
      <c r="O557" s="1"/>
      <c r="P557" s="1"/>
      <c r="Q557" s="1"/>
      <c r="R557" s="1"/>
      <c r="S557" s="1"/>
      <c r="T557" s="1"/>
      <c r="U557" s="4"/>
      <c r="V557" s="4"/>
      <c r="W557" s="4"/>
      <c r="X557" s="4"/>
    </row>
    <row r="558" spans="2:24" x14ac:dyDescent="0.25">
      <c r="B558" s="1"/>
      <c r="C558" s="1"/>
      <c r="D558" s="1"/>
      <c r="F558" s="4"/>
      <c r="G558" s="4"/>
      <c r="H558" s="4"/>
      <c r="I558" s="1"/>
      <c r="J558" s="1"/>
      <c r="K558" s="1"/>
      <c r="L558" s="4"/>
      <c r="M558" s="4"/>
      <c r="N558" s="4"/>
      <c r="O558" s="1"/>
      <c r="P558" s="1"/>
      <c r="Q558" s="1"/>
      <c r="R558" s="1"/>
      <c r="S558" s="1"/>
      <c r="T558" s="1"/>
      <c r="U558" s="4"/>
      <c r="V558" s="4"/>
      <c r="W558" s="4"/>
      <c r="X558" s="4"/>
    </row>
    <row r="559" spans="2:24" x14ac:dyDescent="0.25">
      <c r="B559" s="1"/>
      <c r="C559" s="1"/>
      <c r="D559" s="1"/>
      <c r="F559" s="4"/>
      <c r="G559" s="4"/>
      <c r="H559" s="4"/>
      <c r="I559" s="1"/>
      <c r="J559" s="1"/>
      <c r="K559" s="1"/>
      <c r="L559" s="4"/>
      <c r="M559" s="4"/>
      <c r="N559" s="4"/>
      <c r="O559" s="1"/>
      <c r="P559" s="1"/>
      <c r="Q559" s="1"/>
      <c r="R559" s="1"/>
      <c r="S559" s="1"/>
      <c r="T559" s="1"/>
      <c r="U559" s="4"/>
      <c r="V559" s="4"/>
      <c r="W559" s="4"/>
      <c r="X559" s="4"/>
    </row>
    <row r="560" spans="2:24" x14ac:dyDescent="0.25">
      <c r="B560" s="1"/>
      <c r="C560" s="1"/>
      <c r="D560" s="1"/>
      <c r="F560" s="4"/>
      <c r="G560" s="4"/>
      <c r="H560" s="4"/>
      <c r="I560" s="1"/>
      <c r="J560" s="1"/>
      <c r="K560" s="1"/>
      <c r="L560" s="4"/>
      <c r="M560" s="4"/>
      <c r="N560" s="4"/>
      <c r="O560" s="1"/>
      <c r="P560" s="1"/>
      <c r="Q560" s="1"/>
      <c r="R560" s="1"/>
      <c r="S560" s="1"/>
      <c r="T560" s="1"/>
      <c r="U560" s="4"/>
      <c r="V560" s="4"/>
      <c r="W560" s="4"/>
      <c r="X560" s="4"/>
    </row>
    <row r="561" spans="2:24" x14ac:dyDescent="0.25">
      <c r="B561" s="1"/>
      <c r="C561" s="1"/>
      <c r="D561" s="1"/>
      <c r="F561" s="4"/>
      <c r="G561" s="4"/>
      <c r="H561" s="4"/>
      <c r="I561" s="1"/>
      <c r="J561" s="1"/>
      <c r="K561" s="1"/>
      <c r="L561" s="4"/>
      <c r="M561" s="4"/>
      <c r="N561" s="4"/>
      <c r="O561" s="1"/>
      <c r="P561" s="1"/>
      <c r="Q561" s="1"/>
      <c r="R561" s="1"/>
      <c r="S561" s="1"/>
      <c r="T561" s="1"/>
      <c r="U561" s="4"/>
      <c r="V561" s="4"/>
      <c r="W561" s="4"/>
      <c r="X561" s="4"/>
    </row>
    <row r="562" spans="2:24" x14ac:dyDescent="0.25">
      <c r="B562" s="1"/>
      <c r="C562" s="1"/>
      <c r="D562" s="1"/>
      <c r="F562" s="4"/>
      <c r="G562" s="4"/>
      <c r="H562" s="4"/>
      <c r="I562" s="1"/>
      <c r="J562" s="1"/>
      <c r="K562" s="1"/>
      <c r="L562" s="4"/>
      <c r="M562" s="4"/>
      <c r="N562" s="4"/>
      <c r="O562" s="1"/>
      <c r="P562" s="1"/>
      <c r="Q562" s="1"/>
      <c r="R562" s="1"/>
      <c r="S562" s="1"/>
      <c r="T562" s="1"/>
      <c r="U562" s="4"/>
      <c r="V562" s="4"/>
      <c r="W562" s="4"/>
      <c r="X562" s="4"/>
    </row>
    <row r="563" spans="2:24" x14ac:dyDescent="0.25">
      <c r="B563" s="1"/>
      <c r="C563" s="1"/>
      <c r="D563" s="1"/>
      <c r="F563" s="4"/>
      <c r="G563" s="4"/>
      <c r="H563" s="4"/>
      <c r="I563" s="1"/>
      <c r="J563" s="1"/>
      <c r="K563" s="1"/>
      <c r="L563" s="4"/>
      <c r="M563" s="4"/>
      <c r="N563" s="4"/>
      <c r="O563" s="1"/>
      <c r="P563" s="1"/>
      <c r="Q563" s="1"/>
      <c r="R563" s="1"/>
      <c r="S563" s="1"/>
      <c r="T563" s="1"/>
      <c r="U563" s="4"/>
      <c r="V563" s="4"/>
      <c r="W563" s="4"/>
      <c r="X563" s="4"/>
    </row>
    <row r="564" spans="2:24" x14ac:dyDescent="0.25">
      <c r="B564" s="1"/>
      <c r="C564" s="1"/>
      <c r="D564" s="1"/>
      <c r="F564" s="4"/>
      <c r="G564" s="4"/>
      <c r="H564" s="4"/>
      <c r="I564" s="1"/>
      <c r="J564" s="1"/>
      <c r="K564" s="1"/>
      <c r="L564" s="4"/>
      <c r="M564" s="4"/>
      <c r="N564" s="4"/>
      <c r="O564" s="1"/>
      <c r="P564" s="1"/>
      <c r="Q564" s="1"/>
      <c r="R564" s="1"/>
      <c r="S564" s="1"/>
      <c r="T564" s="1"/>
      <c r="U564" s="4"/>
      <c r="V564" s="4"/>
      <c r="W564" s="4"/>
      <c r="X564" s="4"/>
    </row>
    <row r="565" spans="2:24" x14ac:dyDescent="0.25">
      <c r="B565" s="1"/>
      <c r="C565" s="1"/>
      <c r="D565" s="1"/>
      <c r="F565" s="4"/>
      <c r="G565" s="4"/>
      <c r="H565" s="4"/>
      <c r="I565" s="1"/>
      <c r="J565" s="1"/>
      <c r="K565" s="1"/>
      <c r="L565" s="4"/>
      <c r="M565" s="4"/>
      <c r="N565" s="4"/>
      <c r="O565" s="1"/>
      <c r="P565" s="1"/>
      <c r="Q565" s="1"/>
      <c r="R565" s="1"/>
      <c r="S565" s="1"/>
      <c r="T565" s="1"/>
      <c r="U565" s="4"/>
      <c r="V565" s="4"/>
      <c r="W565" s="4"/>
      <c r="X565" s="4"/>
    </row>
    <row r="566" spans="2:24" x14ac:dyDescent="0.25">
      <c r="B566" s="1"/>
      <c r="C566" s="1"/>
      <c r="D566" s="1"/>
      <c r="F566" s="4"/>
      <c r="G566" s="4"/>
      <c r="H566" s="4"/>
      <c r="I566" s="1"/>
      <c r="J566" s="1"/>
      <c r="K566" s="1"/>
      <c r="L566" s="4"/>
      <c r="M566" s="4"/>
      <c r="N566" s="4"/>
      <c r="O566" s="1"/>
      <c r="P566" s="1"/>
      <c r="Q566" s="1"/>
      <c r="R566" s="1"/>
      <c r="S566" s="1"/>
      <c r="T566" s="1"/>
      <c r="U566" s="4"/>
      <c r="V566" s="4"/>
      <c r="W566" s="4"/>
      <c r="X566" s="4"/>
    </row>
    <row r="567" spans="2:24" x14ac:dyDescent="0.25">
      <c r="B567" s="1"/>
      <c r="C567" s="1"/>
      <c r="D567" s="1"/>
      <c r="F567" s="4"/>
      <c r="G567" s="4"/>
      <c r="H567" s="4"/>
      <c r="I567" s="1"/>
      <c r="J567" s="1"/>
      <c r="K567" s="1"/>
      <c r="L567" s="4"/>
      <c r="M567" s="4"/>
      <c r="N567" s="4"/>
      <c r="O567" s="1"/>
      <c r="P567" s="1"/>
      <c r="Q567" s="1"/>
      <c r="R567" s="1"/>
      <c r="S567" s="1"/>
      <c r="T567" s="1"/>
      <c r="U567" s="4"/>
      <c r="V567" s="4"/>
      <c r="W567" s="4"/>
      <c r="X567" s="4"/>
    </row>
    <row r="568" spans="2:24" x14ac:dyDescent="0.25">
      <c r="B568" s="1"/>
      <c r="C568" s="1"/>
      <c r="D568" s="1"/>
      <c r="F568" s="4"/>
      <c r="G568" s="4"/>
      <c r="H568" s="4"/>
      <c r="I568" s="1"/>
      <c r="J568" s="1"/>
      <c r="K568" s="1"/>
      <c r="L568" s="4"/>
      <c r="M568" s="4"/>
      <c r="N568" s="4"/>
      <c r="O568" s="1"/>
      <c r="P568" s="1"/>
      <c r="Q568" s="1"/>
      <c r="R568" s="1"/>
      <c r="S568" s="1"/>
      <c r="T568" s="1"/>
      <c r="U568" s="4"/>
      <c r="V568" s="4"/>
      <c r="W568" s="4"/>
      <c r="X568" s="4"/>
    </row>
    <row r="569" spans="2:24" x14ac:dyDescent="0.25">
      <c r="B569" s="1"/>
      <c r="C569" s="1"/>
      <c r="D569" s="1"/>
      <c r="F569" s="4"/>
      <c r="G569" s="4"/>
      <c r="H569" s="4"/>
      <c r="I569" s="1"/>
      <c r="J569" s="1"/>
      <c r="K569" s="1"/>
      <c r="L569" s="4"/>
      <c r="M569" s="4"/>
      <c r="N569" s="4"/>
      <c r="O569" s="1"/>
      <c r="P569" s="1"/>
      <c r="Q569" s="1"/>
      <c r="R569" s="1"/>
      <c r="S569" s="1"/>
      <c r="T569" s="1"/>
      <c r="U569" s="4"/>
      <c r="V569" s="4"/>
      <c r="W569" s="4"/>
      <c r="X569" s="4"/>
    </row>
    <row r="570" spans="2:24" x14ac:dyDescent="0.25">
      <c r="B570" s="1"/>
      <c r="C570" s="1"/>
      <c r="D570" s="1"/>
      <c r="F570" s="4"/>
      <c r="G570" s="4"/>
      <c r="H570" s="4"/>
      <c r="I570" s="1"/>
      <c r="J570" s="1"/>
      <c r="K570" s="1"/>
      <c r="L570" s="4"/>
      <c r="M570" s="4"/>
      <c r="N570" s="4"/>
      <c r="O570" s="1"/>
      <c r="P570" s="1"/>
      <c r="Q570" s="1"/>
      <c r="R570" s="1"/>
      <c r="S570" s="1"/>
      <c r="T570" s="1"/>
      <c r="U570" s="4"/>
      <c r="V570" s="4"/>
      <c r="W570" s="4"/>
      <c r="X570" s="4"/>
    </row>
    <row r="571" spans="2:24" x14ac:dyDescent="0.25">
      <c r="B571" s="1"/>
      <c r="C571" s="1"/>
      <c r="D571" s="1"/>
      <c r="F571" s="4"/>
      <c r="G571" s="4"/>
      <c r="H571" s="4"/>
      <c r="I571" s="1"/>
      <c r="J571" s="1"/>
      <c r="K571" s="1"/>
      <c r="L571" s="4"/>
      <c r="M571" s="4"/>
      <c r="N571" s="4"/>
      <c r="O571" s="1"/>
      <c r="P571" s="1"/>
      <c r="Q571" s="1"/>
      <c r="R571" s="1"/>
      <c r="S571" s="1"/>
      <c r="T571" s="1"/>
      <c r="U571" s="4"/>
      <c r="V571" s="4"/>
      <c r="W571" s="4"/>
      <c r="X571" s="4"/>
    </row>
    <row r="572" spans="2:24" x14ac:dyDescent="0.25">
      <c r="B572" s="1"/>
      <c r="C572" s="1"/>
      <c r="D572" s="1"/>
      <c r="F572" s="4"/>
      <c r="G572" s="4"/>
      <c r="H572" s="4"/>
      <c r="I572" s="1"/>
      <c r="J572" s="1"/>
      <c r="K572" s="1"/>
      <c r="L572" s="4"/>
      <c r="M572" s="4"/>
      <c r="N572" s="4"/>
      <c r="O572" s="1"/>
      <c r="P572" s="1"/>
      <c r="Q572" s="1"/>
      <c r="R572" s="1"/>
      <c r="S572" s="1"/>
      <c r="T572" s="1"/>
      <c r="U572" s="4"/>
      <c r="V572" s="4"/>
      <c r="W572" s="4"/>
      <c r="X572" s="4"/>
    </row>
    <row r="573" spans="2:24" x14ac:dyDescent="0.25">
      <c r="B573" s="1"/>
      <c r="C573" s="1"/>
      <c r="D573" s="1"/>
      <c r="F573" s="4"/>
      <c r="G573" s="4"/>
      <c r="H573" s="4"/>
      <c r="I573" s="1"/>
      <c r="J573" s="1"/>
      <c r="K573" s="1"/>
      <c r="L573" s="4"/>
      <c r="M573" s="4"/>
      <c r="N573" s="4"/>
      <c r="O573" s="1"/>
      <c r="P573" s="1"/>
      <c r="Q573" s="1"/>
      <c r="R573" s="1"/>
      <c r="S573" s="1"/>
      <c r="T573" s="1"/>
      <c r="U573" s="4"/>
      <c r="V573" s="4"/>
      <c r="W573" s="4"/>
      <c r="X573" s="4"/>
    </row>
    <row r="574" spans="2:24" x14ac:dyDescent="0.25">
      <c r="B574" s="1"/>
      <c r="C574" s="1"/>
      <c r="D574" s="1"/>
      <c r="F574" s="4"/>
      <c r="G574" s="4"/>
      <c r="H574" s="4"/>
      <c r="I574" s="1"/>
      <c r="J574" s="1"/>
      <c r="K574" s="1"/>
      <c r="L574" s="4"/>
      <c r="M574" s="4"/>
      <c r="N574" s="4"/>
      <c r="O574" s="1"/>
      <c r="P574" s="1"/>
      <c r="Q574" s="1"/>
      <c r="R574" s="1"/>
      <c r="S574" s="1"/>
      <c r="T574" s="1"/>
      <c r="U574" s="4"/>
      <c r="V574" s="4"/>
      <c r="W574" s="4"/>
      <c r="X574" s="4"/>
    </row>
    <row r="575" spans="2:24" x14ac:dyDescent="0.25">
      <c r="B575" s="1"/>
      <c r="C575" s="1"/>
      <c r="D575" s="1"/>
      <c r="F575" s="4"/>
      <c r="G575" s="4"/>
      <c r="H575" s="4"/>
      <c r="I575" s="1"/>
      <c r="J575" s="1"/>
      <c r="K575" s="1"/>
      <c r="L575" s="4"/>
      <c r="M575" s="4"/>
      <c r="N575" s="4"/>
      <c r="O575" s="1"/>
      <c r="P575" s="1"/>
      <c r="Q575" s="1"/>
      <c r="R575" s="1"/>
      <c r="S575" s="1"/>
      <c r="T575" s="1"/>
      <c r="U575" s="4"/>
      <c r="V575" s="4"/>
      <c r="W575" s="4"/>
      <c r="X575" s="4"/>
    </row>
    <row r="576" spans="2:24" x14ac:dyDescent="0.25">
      <c r="B576" s="1"/>
      <c r="C576" s="1"/>
      <c r="D576" s="1"/>
      <c r="F576" s="4"/>
      <c r="G576" s="4"/>
      <c r="H576" s="4"/>
      <c r="I576" s="1"/>
      <c r="J576" s="1"/>
      <c r="K576" s="1"/>
      <c r="L576" s="4"/>
      <c r="M576" s="4"/>
      <c r="N576" s="4"/>
      <c r="O576" s="1"/>
      <c r="P576" s="1"/>
      <c r="Q576" s="1"/>
      <c r="R576" s="1"/>
      <c r="S576" s="1"/>
      <c r="T576" s="1"/>
      <c r="U576" s="4"/>
      <c r="V576" s="4"/>
      <c r="W576" s="4"/>
      <c r="X576" s="4"/>
    </row>
    <row r="577" spans="2:24" x14ac:dyDescent="0.25">
      <c r="B577" s="1"/>
      <c r="C577" s="1"/>
      <c r="D577" s="1"/>
      <c r="F577" s="4"/>
      <c r="G577" s="4"/>
      <c r="H577" s="4"/>
      <c r="I577" s="1"/>
      <c r="J577" s="1"/>
      <c r="K577" s="1"/>
      <c r="L577" s="4"/>
      <c r="M577" s="4"/>
      <c r="N577" s="4"/>
      <c r="O577" s="1"/>
      <c r="P577" s="1"/>
      <c r="Q577" s="1"/>
      <c r="R577" s="1"/>
      <c r="S577" s="1"/>
      <c r="T577" s="1"/>
      <c r="U577" s="4"/>
      <c r="V577" s="4"/>
      <c r="W577" s="4"/>
      <c r="X577" s="4"/>
    </row>
    <row r="578" spans="2:24" x14ac:dyDescent="0.25">
      <c r="B578" s="1"/>
      <c r="C578" s="1"/>
      <c r="D578" s="1"/>
      <c r="F578" s="4"/>
      <c r="G578" s="4"/>
      <c r="H578" s="4"/>
      <c r="I578" s="1"/>
      <c r="J578" s="1"/>
      <c r="K578" s="1"/>
      <c r="L578" s="4"/>
      <c r="M578" s="4"/>
      <c r="N578" s="4"/>
      <c r="O578" s="1"/>
      <c r="P578" s="1"/>
      <c r="Q578" s="1"/>
      <c r="R578" s="1"/>
      <c r="S578" s="1"/>
      <c r="T578" s="1"/>
      <c r="U578" s="4"/>
      <c r="V578" s="4"/>
      <c r="W578" s="4"/>
      <c r="X578" s="4"/>
    </row>
    <row r="579" spans="2:24" x14ac:dyDescent="0.25">
      <c r="B579" s="1"/>
      <c r="C579" s="1"/>
      <c r="D579" s="1"/>
      <c r="F579" s="4"/>
      <c r="G579" s="4"/>
      <c r="H579" s="4"/>
      <c r="I579" s="1"/>
      <c r="J579" s="1"/>
      <c r="K579" s="1"/>
      <c r="L579" s="4"/>
      <c r="M579" s="4"/>
      <c r="N579" s="4"/>
      <c r="O579" s="1"/>
      <c r="P579" s="1"/>
      <c r="Q579" s="1"/>
      <c r="R579" s="1"/>
      <c r="S579" s="1"/>
      <c r="T579" s="1"/>
      <c r="U579" s="4"/>
      <c r="V579" s="4"/>
      <c r="W579" s="4"/>
      <c r="X579" s="4"/>
    </row>
    <row r="580" spans="2:24" x14ac:dyDescent="0.25">
      <c r="B580" s="1"/>
      <c r="C580" s="1"/>
      <c r="D580" s="1"/>
      <c r="F580" s="4"/>
      <c r="G580" s="4"/>
      <c r="H580" s="4"/>
      <c r="I580" s="1"/>
      <c r="J580" s="1"/>
      <c r="K580" s="1"/>
      <c r="L580" s="4"/>
      <c r="M580" s="4"/>
      <c r="N580" s="4"/>
      <c r="O580" s="1"/>
      <c r="P580" s="1"/>
      <c r="Q580" s="1"/>
      <c r="R580" s="1"/>
      <c r="S580" s="1"/>
      <c r="T580" s="1"/>
      <c r="U580" s="4"/>
      <c r="V580" s="4"/>
      <c r="W580" s="4"/>
      <c r="X580" s="4"/>
    </row>
    <row r="581" spans="2:24" x14ac:dyDescent="0.25">
      <c r="B581" s="1"/>
      <c r="C581" s="1"/>
      <c r="D581" s="1"/>
      <c r="F581" s="4"/>
      <c r="G581" s="4"/>
      <c r="H581" s="4"/>
      <c r="I581" s="1"/>
      <c r="J581" s="1"/>
      <c r="K581" s="1"/>
      <c r="L581" s="4"/>
      <c r="M581" s="4"/>
      <c r="N581" s="4"/>
      <c r="O581" s="1"/>
      <c r="P581" s="1"/>
      <c r="Q581" s="1"/>
      <c r="R581" s="1"/>
      <c r="S581" s="1"/>
      <c r="T581" s="1"/>
      <c r="U581" s="4"/>
      <c r="V581" s="4"/>
      <c r="W581" s="4"/>
      <c r="X581" s="4"/>
    </row>
    <row r="582" spans="2:24" x14ac:dyDescent="0.25">
      <c r="B582" s="1"/>
      <c r="C582" s="1"/>
      <c r="D582" s="1"/>
      <c r="F582" s="4"/>
      <c r="G582" s="4"/>
      <c r="H582" s="4"/>
      <c r="I582" s="1"/>
      <c r="J582" s="1"/>
      <c r="K582" s="1"/>
      <c r="L582" s="4"/>
      <c r="M582" s="4"/>
      <c r="N582" s="4"/>
      <c r="O582" s="1"/>
      <c r="P582" s="1"/>
      <c r="Q582" s="1"/>
      <c r="R582" s="1"/>
      <c r="S582" s="1"/>
      <c r="T582" s="1"/>
      <c r="U582" s="4"/>
      <c r="V582" s="4"/>
      <c r="W582" s="4"/>
      <c r="X582" s="4"/>
    </row>
    <row r="583" spans="2:24" x14ac:dyDescent="0.25">
      <c r="B583" s="1"/>
      <c r="C583" s="1"/>
      <c r="D583" s="1"/>
      <c r="F583" s="4"/>
      <c r="G583" s="4"/>
      <c r="H583" s="4"/>
      <c r="I583" s="1"/>
      <c r="J583" s="1"/>
      <c r="K583" s="1"/>
      <c r="L583" s="4"/>
      <c r="M583" s="4"/>
      <c r="N583" s="4"/>
      <c r="O583" s="1"/>
      <c r="P583" s="1"/>
      <c r="Q583" s="1"/>
      <c r="R583" s="1"/>
      <c r="S583" s="1"/>
      <c r="T583" s="1"/>
      <c r="U583" s="4"/>
      <c r="V583" s="4"/>
      <c r="W583" s="4"/>
      <c r="X583" s="4"/>
    </row>
    <row r="584" spans="2:24" x14ac:dyDescent="0.25">
      <c r="B584" s="1"/>
      <c r="C584" s="1"/>
      <c r="D584" s="1"/>
      <c r="F584" s="4"/>
      <c r="G584" s="4"/>
      <c r="H584" s="4"/>
      <c r="I584" s="1"/>
      <c r="J584" s="1"/>
      <c r="K584" s="1"/>
      <c r="L584" s="4"/>
      <c r="M584" s="4"/>
      <c r="N584" s="4"/>
      <c r="O584" s="1"/>
      <c r="P584" s="1"/>
      <c r="Q584" s="1"/>
      <c r="R584" s="1"/>
      <c r="S584" s="1"/>
      <c r="T584" s="1"/>
      <c r="U584" s="4"/>
      <c r="V584" s="4"/>
      <c r="W584" s="4"/>
      <c r="X584" s="4"/>
    </row>
    <row r="585" spans="2:24" x14ac:dyDescent="0.25">
      <c r="B585" s="1"/>
      <c r="C585" s="1"/>
      <c r="D585" s="1"/>
      <c r="F585" s="4"/>
      <c r="G585" s="4"/>
      <c r="H585" s="4"/>
      <c r="I585" s="1"/>
      <c r="J585" s="1"/>
      <c r="K585" s="1"/>
      <c r="L585" s="4"/>
      <c r="M585" s="4"/>
      <c r="N585" s="4"/>
      <c r="O585" s="1"/>
      <c r="P585" s="1"/>
      <c r="Q585" s="1"/>
      <c r="R585" s="1"/>
      <c r="S585" s="1"/>
      <c r="T585" s="1"/>
      <c r="U585" s="4"/>
      <c r="V585" s="4"/>
      <c r="W585" s="4"/>
      <c r="X585" s="4"/>
    </row>
    <row r="586" spans="2:24" x14ac:dyDescent="0.25">
      <c r="B586" s="1"/>
      <c r="C586" s="1"/>
      <c r="D586" s="1"/>
      <c r="F586" s="4"/>
      <c r="G586" s="4"/>
      <c r="H586" s="4"/>
      <c r="I586" s="1"/>
      <c r="J586" s="1"/>
      <c r="K586" s="1"/>
      <c r="L586" s="4"/>
      <c r="M586" s="4"/>
      <c r="N586" s="4"/>
      <c r="O586" s="1"/>
      <c r="P586" s="1"/>
      <c r="Q586" s="1"/>
      <c r="R586" s="1"/>
      <c r="S586" s="1"/>
      <c r="T586" s="1"/>
      <c r="U586" s="4"/>
      <c r="V586" s="4"/>
      <c r="W586" s="4"/>
      <c r="X586" s="4"/>
    </row>
    <row r="587" spans="2:24" x14ac:dyDescent="0.25">
      <c r="B587" s="1"/>
      <c r="C587" s="1"/>
      <c r="D587" s="1"/>
      <c r="F587" s="4"/>
      <c r="G587" s="4"/>
      <c r="H587" s="4"/>
      <c r="I587" s="1"/>
      <c r="J587" s="1"/>
      <c r="K587" s="1"/>
      <c r="L587" s="4"/>
      <c r="M587" s="4"/>
      <c r="N587" s="4"/>
      <c r="O587" s="1"/>
      <c r="P587" s="1"/>
      <c r="Q587" s="1"/>
      <c r="R587" s="1"/>
      <c r="S587" s="1"/>
      <c r="T587" s="1"/>
      <c r="U587" s="4"/>
      <c r="V587" s="4"/>
      <c r="W587" s="4"/>
      <c r="X587" s="4"/>
    </row>
    <row r="588" spans="2:24" x14ac:dyDescent="0.25">
      <c r="B588" s="1"/>
      <c r="C588" s="1"/>
      <c r="D588" s="1"/>
      <c r="F588" s="4"/>
      <c r="G588" s="4"/>
      <c r="H588" s="4"/>
      <c r="I588" s="1"/>
      <c r="J588" s="1"/>
      <c r="K588" s="1"/>
      <c r="L588" s="4"/>
      <c r="M588" s="4"/>
      <c r="N588" s="4"/>
      <c r="O588" s="1"/>
      <c r="P588" s="1"/>
      <c r="Q588" s="1"/>
      <c r="R588" s="1"/>
      <c r="S588" s="1"/>
      <c r="T588" s="1"/>
      <c r="U588" s="4"/>
      <c r="V588" s="4"/>
      <c r="W588" s="4"/>
      <c r="X588" s="4"/>
    </row>
    <row r="589" spans="2:24" x14ac:dyDescent="0.25">
      <c r="B589" s="1"/>
      <c r="C589" s="1"/>
      <c r="D589" s="1"/>
      <c r="F589" s="4"/>
      <c r="G589" s="4"/>
      <c r="H589" s="4"/>
      <c r="I589" s="1"/>
      <c r="J589" s="1"/>
      <c r="K589" s="1"/>
      <c r="L589" s="4"/>
      <c r="M589" s="4"/>
      <c r="N589" s="4"/>
      <c r="O589" s="1"/>
      <c r="P589" s="1"/>
      <c r="Q589" s="1"/>
      <c r="R589" s="1"/>
      <c r="S589" s="1"/>
      <c r="T589" s="1"/>
      <c r="U589" s="4"/>
      <c r="V589" s="4"/>
      <c r="W589" s="4"/>
      <c r="X589" s="4"/>
    </row>
    <row r="590" spans="2:24" x14ac:dyDescent="0.25">
      <c r="B590" s="1"/>
      <c r="C590" s="1"/>
      <c r="D590" s="1"/>
      <c r="F590" s="4"/>
      <c r="G590" s="4"/>
      <c r="H590" s="4"/>
      <c r="I590" s="1"/>
      <c r="J590" s="1"/>
      <c r="K590" s="1"/>
      <c r="L590" s="4"/>
      <c r="M590" s="4"/>
      <c r="N590" s="4"/>
      <c r="O590" s="1"/>
      <c r="P590" s="1"/>
      <c r="Q590" s="1"/>
      <c r="R590" s="1"/>
      <c r="S590" s="1"/>
      <c r="T590" s="1"/>
      <c r="U590" s="4"/>
      <c r="V590" s="4"/>
      <c r="W590" s="4"/>
      <c r="X590" s="4"/>
    </row>
    <row r="591" spans="2:24" x14ac:dyDescent="0.25">
      <c r="B591" s="1"/>
      <c r="C591" s="1"/>
      <c r="D591" s="1"/>
      <c r="F591" s="4"/>
      <c r="G591" s="4"/>
      <c r="H591" s="4"/>
      <c r="I591" s="1"/>
      <c r="J591" s="1"/>
      <c r="K591" s="1"/>
      <c r="L591" s="4"/>
      <c r="M591" s="4"/>
      <c r="N591" s="4"/>
      <c r="O591" s="1"/>
      <c r="P591" s="1"/>
      <c r="Q591" s="1"/>
      <c r="R591" s="1"/>
      <c r="S591" s="1"/>
      <c r="T591" s="1"/>
      <c r="U591" s="4"/>
      <c r="V591" s="4"/>
      <c r="W591" s="4"/>
      <c r="X591" s="4"/>
    </row>
    <row r="592" spans="2:24" x14ac:dyDescent="0.25">
      <c r="B592" s="1"/>
      <c r="C592" s="1"/>
      <c r="D592" s="1"/>
      <c r="F592" s="4"/>
      <c r="G592" s="4"/>
      <c r="H592" s="4"/>
      <c r="I592" s="1"/>
      <c r="J592" s="1"/>
      <c r="K592" s="1"/>
      <c r="L592" s="4"/>
      <c r="M592" s="4"/>
      <c r="N592" s="4"/>
      <c r="O592" s="1"/>
      <c r="P592" s="1"/>
      <c r="Q592" s="1"/>
      <c r="R592" s="1"/>
      <c r="S592" s="1"/>
      <c r="T592" s="1"/>
      <c r="U592" s="4"/>
      <c r="V592" s="4"/>
      <c r="W592" s="4"/>
      <c r="X592" s="4"/>
    </row>
    <row r="593" spans="2:24" x14ac:dyDescent="0.25">
      <c r="B593" s="1"/>
      <c r="C593" s="1"/>
      <c r="D593" s="1"/>
      <c r="F593" s="4"/>
      <c r="G593" s="4"/>
      <c r="H593" s="4"/>
      <c r="I593" s="1"/>
      <c r="J593" s="1"/>
      <c r="K593" s="1"/>
      <c r="L593" s="4"/>
      <c r="M593" s="4"/>
      <c r="N593" s="4"/>
      <c r="O593" s="1"/>
      <c r="P593" s="1"/>
      <c r="Q593" s="1"/>
      <c r="R593" s="1"/>
      <c r="S593" s="1"/>
      <c r="T593" s="1"/>
      <c r="U593" s="4"/>
      <c r="V593" s="4"/>
      <c r="W593" s="4"/>
      <c r="X593" s="4"/>
    </row>
    <row r="594" spans="2:24" x14ac:dyDescent="0.25">
      <c r="B594" s="1"/>
      <c r="C594" s="1"/>
      <c r="D594" s="1"/>
      <c r="F594" s="4"/>
      <c r="G594" s="4"/>
      <c r="H594" s="4"/>
      <c r="I594" s="1"/>
      <c r="J594" s="1"/>
      <c r="K594" s="1"/>
      <c r="L594" s="4"/>
      <c r="M594" s="4"/>
      <c r="N594" s="4"/>
      <c r="O594" s="1"/>
      <c r="P594" s="1"/>
      <c r="Q594" s="1"/>
      <c r="R594" s="1"/>
      <c r="S594" s="1"/>
      <c r="T594" s="1"/>
      <c r="U594" s="4"/>
      <c r="V594" s="4"/>
      <c r="W594" s="4"/>
      <c r="X594" s="4"/>
    </row>
    <row r="595" spans="2:24" x14ac:dyDescent="0.25">
      <c r="B595" s="1"/>
      <c r="C595" s="1"/>
      <c r="D595" s="1"/>
      <c r="F595" s="4"/>
      <c r="G595" s="4"/>
      <c r="H595" s="4"/>
      <c r="I595" s="1"/>
      <c r="J595" s="1"/>
      <c r="K595" s="1"/>
      <c r="L595" s="4"/>
      <c r="M595" s="4"/>
      <c r="N595" s="4"/>
      <c r="O595" s="1"/>
      <c r="P595" s="1"/>
      <c r="Q595" s="1"/>
      <c r="R595" s="1"/>
      <c r="S595" s="1"/>
      <c r="T595" s="1"/>
      <c r="U595" s="4"/>
      <c r="V595" s="4"/>
      <c r="W595" s="4"/>
      <c r="X595" s="4"/>
    </row>
    <row r="596" spans="2:24" x14ac:dyDescent="0.25">
      <c r="B596" s="1"/>
      <c r="C596" s="1"/>
      <c r="D596" s="1"/>
      <c r="F596" s="4"/>
      <c r="G596" s="4"/>
      <c r="H596" s="4"/>
      <c r="I596" s="1"/>
      <c r="J596" s="1"/>
      <c r="K596" s="1"/>
      <c r="L596" s="4"/>
      <c r="M596" s="4"/>
      <c r="N596" s="4"/>
      <c r="O596" s="1"/>
      <c r="P596" s="1"/>
      <c r="Q596" s="1"/>
      <c r="R596" s="1"/>
      <c r="S596" s="1"/>
      <c r="T596" s="1"/>
      <c r="U596" s="4"/>
      <c r="V596" s="4"/>
      <c r="W596" s="4"/>
      <c r="X596" s="4"/>
    </row>
    <row r="597" spans="2:24" x14ac:dyDescent="0.25">
      <c r="B597" s="1"/>
      <c r="C597" s="1"/>
      <c r="D597" s="1"/>
      <c r="F597" s="4"/>
      <c r="G597" s="4"/>
      <c r="H597" s="4"/>
      <c r="I597" s="1"/>
      <c r="J597" s="1"/>
      <c r="K597" s="1"/>
      <c r="L597" s="4"/>
      <c r="M597" s="4"/>
      <c r="N597" s="4"/>
      <c r="O597" s="1"/>
      <c r="P597" s="1"/>
      <c r="Q597" s="1"/>
      <c r="R597" s="1"/>
      <c r="S597" s="1"/>
      <c r="T597" s="1"/>
      <c r="U597" s="4"/>
      <c r="V597" s="4"/>
      <c r="W597" s="4"/>
      <c r="X597" s="4"/>
    </row>
    <row r="598" spans="2:24" x14ac:dyDescent="0.25">
      <c r="B598" s="1"/>
      <c r="C598" s="1"/>
      <c r="D598" s="1"/>
      <c r="F598" s="4"/>
      <c r="G598" s="4"/>
      <c r="H598" s="4"/>
      <c r="I598" s="1"/>
      <c r="J598" s="1"/>
      <c r="K598" s="1"/>
      <c r="L598" s="4"/>
      <c r="M598" s="4"/>
      <c r="N598" s="4"/>
      <c r="O598" s="1"/>
      <c r="P598" s="1"/>
      <c r="Q598" s="1"/>
      <c r="R598" s="1"/>
      <c r="S598" s="1"/>
      <c r="T598" s="1"/>
      <c r="U598" s="4"/>
      <c r="V598" s="4"/>
      <c r="W598" s="4"/>
      <c r="X598" s="4"/>
    </row>
    <row r="599" spans="2:24" x14ac:dyDescent="0.25">
      <c r="B599" s="1"/>
      <c r="C599" s="1"/>
      <c r="D599" s="1"/>
      <c r="F599" s="4"/>
      <c r="G599" s="4"/>
      <c r="H599" s="4"/>
      <c r="I599" s="1"/>
      <c r="J599" s="1"/>
      <c r="K599" s="1"/>
      <c r="L599" s="4"/>
      <c r="M599" s="4"/>
      <c r="N599" s="4"/>
      <c r="O599" s="1"/>
      <c r="P599" s="1"/>
      <c r="Q599" s="1"/>
      <c r="R599" s="1"/>
      <c r="S599" s="1"/>
      <c r="T599" s="1"/>
      <c r="U599" s="4"/>
      <c r="V599" s="4"/>
      <c r="W599" s="4"/>
      <c r="X599" s="4"/>
    </row>
    <row r="600" spans="2:24" x14ac:dyDescent="0.25">
      <c r="B600" s="1"/>
      <c r="C600" s="1"/>
      <c r="D600" s="1"/>
      <c r="F600" s="4"/>
      <c r="G600" s="4"/>
      <c r="H600" s="4"/>
      <c r="I600" s="1"/>
      <c r="J600" s="1"/>
      <c r="K600" s="1"/>
      <c r="L600" s="4"/>
      <c r="M600" s="4"/>
      <c r="N600" s="4"/>
      <c r="O600" s="1"/>
      <c r="P600" s="1"/>
      <c r="Q600" s="1"/>
      <c r="R600" s="1"/>
      <c r="S600" s="1"/>
      <c r="T600" s="1"/>
      <c r="U600" s="4"/>
      <c r="V600" s="4"/>
      <c r="W600" s="4"/>
      <c r="X600" s="4"/>
    </row>
    <row r="601" spans="2:24" x14ac:dyDescent="0.25">
      <c r="B601" s="1"/>
      <c r="C601" s="1"/>
      <c r="D601" s="1"/>
      <c r="F601" s="4"/>
      <c r="G601" s="4"/>
      <c r="H601" s="4"/>
      <c r="I601" s="1"/>
      <c r="J601" s="1"/>
      <c r="K601" s="1"/>
      <c r="L601" s="4"/>
      <c r="M601" s="4"/>
      <c r="N601" s="4"/>
      <c r="O601" s="1"/>
      <c r="P601" s="1"/>
      <c r="Q601" s="1"/>
      <c r="R601" s="1"/>
      <c r="S601" s="1"/>
      <c r="T601" s="1"/>
      <c r="U601" s="4"/>
      <c r="V601" s="4"/>
      <c r="W601" s="4"/>
      <c r="X601" s="4"/>
    </row>
    <row r="602" spans="2:24" x14ac:dyDescent="0.25">
      <c r="B602" s="1"/>
      <c r="C602" s="1"/>
      <c r="D602" s="1"/>
      <c r="F602" s="4"/>
      <c r="G602" s="4"/>
      <c r="H602" s="4"/>
      <c r="I602" s="1"/>
      <c r="J602" s="1"/>
      <c r="K602" s="1"/>
      <c r="L602" s="4"/>
      <c r="M602" s="4"/>
      <c r="N602" s="4"/>
      <c r="O602" s="1"/>
      <c r="P602" s="1"/>
      <c r="Q602" s="1"/>
      <c r="R602" s="1"/>
      <c r="S602" s="1"/>
      <c r="T602" s="1"/>
      <c r="U602" s="4"/>
      <c r="V602" s="4"/>
      <c r="W602" s="4"/>
      <c r="X602" s="4"/>
    </row>
    <row r="603" spans="2:24" x14ac:dyDescent="0.25">
      <c r="B603" s="1"/>
      <c r="C603" s="1"/>
      <c r="D603" s="1"/>
      <c r="F603" s="4"/>
      <c r="G603" s="4"/>
      <c r="H603" s="4"/>
      <c r="I603" s="1"/>
      <c r="J603" s="1"/>
      <c r="K603" s="1"/>
      <c r="L603" s="4"/>
      <c r="M603" s="4"/>
      <c r="N603" s="4"/>
      <c r="O603" s="1"/>
      <c r="P603" s="1"/>
      <c r="Q603" s="1"/>
      <c r="R603" s="1"/>
      <c r="S603" s="1"/>
      <c r="T603" s="1"/>
      <c r="U603" s="4"/>
      <c r="V603" s="4"/>
      <c r="W603" s="4"/>
      <c r="X603" s="4"/>
    </row>
    <row r="604" spans="2:24" x14ac:dyDescent="0.25">
      <c r="B604" s="1"/>
      <c r="C604" s="1"/>
      <c r="D604" s="1"/>
      <c r="F604" s="4"/>
      <c r="G604" s="4"/>
      <c r="H604" s="4"/>
      <c r="I604" s="1"/>
      <c r="J604" s="1"/>
      <c r="K604" s="1"/>
      <c r="L604" s="4"/>
      <c r="M604" s="4"/>
      <c r="N604" s="4"/>
      <c r="O604" s="1"/>
      <c r="P604" s="1"/>
      <c r="Q604" s="1"/>
      <c r="R604" s="1"/>
      <c r="S604" s="1"/>
      <c r="T604" s="1"/>
      <c r="U604" s="4"/>
      <c r="V604" s="4"/>
      <c r="W604" s="4"/>
      <c r="X604" s="4"/>
    </row>
    <row r="605" spans="2:24" x14ac:dyDescent="0.25">
      <c r="B605" s="1"/>
      <c r="C605" s="1"/>
      <c r="D605" s="1"/>
      <c r="F605" s="4"/>
      <c r="G605" s="4"/>
      <c r="H605" s="4"/>
      <c r="I605" s="1"/>
      <c r="J605" s="1"/>
      <c r="K605" s="1"/>
      <c r="L605" s="4"/>
      <c r="M605" s="4"/>
      <c r="N605" s="4"/>
      <c r="O605" s="1"/>
      <c r="P605" s="1"/>
      <c r="Q605" s="1"/>
      <c r="R605" s="1"/>
      <c r="S605" s="1"/>
      <c r="T605" s="1"/>
      <c r="U605" s="4"/>
      <c r="V605" s="4"/>
      <c r="W605" s="4"/>
      <c r="X605" s="4"/>
    </row>
    <row r="606" spans="2:24" x14ac:dyDescent="0.25">
      <c r="B606" s="1"/>
      <c r="C606" s="1"/>
      <c r="D606" s="1"/>
      <c r="F606" s="4"/>
      <c r="G606" s="4"/>
      <c r="H606" s="4"/>
      <c r="I606" s="1"/>
      <c r="J606" s="1"/>
      <c r="K606" s="1"/>
      <c r="L606" s="4"/>
      <c r="M606" s="4"/>
      <c r="N606" s="4"/>
      <c r="O606" s="1"/>
      <c r="P606" s="1"/>
      <c r="Q606" s="1"/>
      <c r="R606" s="1"/>
      <c r="S606" s="1"/>
      <c r="T606" s="1"/>
      <c r="U606" s="4"/>
      <c r="V606" s="4"/>
      <c r="W606" s="4"/>
      <c r="X606" s="4"/>
    </row>
    <row r="607" spans="2:24" x14ac:dyDescent="0.25">
      <c r="B607" s="1"/>
      <c r="C607" s="1"/>
      <c r="D607" s="1"/>
      <c r="F607" s="4"/>
      <c r="G607" s="4"/>
      <c r="H607" s="4"/>
      <c r="I607" s="1"/>
      <c r="J607" s="1"/>
      <c r="K607" s="1"/>
      <c r="L607" s="4"/>
      <c r="M607" s="4"/>
      <c r="N607" s="4"/>
      <c r="O607" s="1"/>
      <c r="P607" s="1"/>
      <c r="Q607" s="1"/>
      <c r="R607" s="1"/>
      <c r="S607" s="1"/>
      <c r="T607" s="1"/>
      <c r="U607" s="4"/>
      <c r="V607" s="4"/>
      <c r="W607" s="4"/>
      <c r="X607" s="4"/>
    </row>
    <row r="608" spans="2:24" x14ac:dyDescent="0.25">
      <c r="B608" s="1"/>
      <c r="C608" s="1"/>
      <c r="D608" s="1"/>
      <c r="F608" s="4"/>
      <c r="G608" s="4"/>
      <c r="H608" s="4"/>
      <c r="I608" s="1"/>
      <c r="J608" s="1"/>
      <c r="K608" s="1"/>
      <c r="L608" s="4"/>
      <c r="M608" s="4"/>
      <c r="N608" s="4"/>
      <c r="O608" s="1"/>
      <c r="P608" s="1"/>
      <c r="Q608" s="1"/>
      <c r="R608" s="1"/>
      <c r="S608" s="1"/>
      <c r="T608" s="1"/>
      <c r="U608" s="4"/>
      <c r="V608" s="4"/>
      <c r="W608" s="4"/>
      <c r="X608" s="4"/>
    </row>
    <row r="609" spans="2:24" x14ac:dyDescent="0.25">
      <c r="B609" s="1"/>
      <c r="C609" s="1"/>
      <c r="D609" s="1"/>
      <c r="F609" s="4"/>
      <c r="G609" s="4"/>
      <c r="H609" s="4"/>
      <c r="I609" s="1"/>
      <c r="J609" s="1"/>
      <c r="K609" s="1"/>
      <c r="L609" s="4"/>
      <c r="M609" s="4"/>
      <c r="N609" s="4"/>
      <c r="O609" s="1"/>
      <c r="P609" s="1"/>
      <c r="Q609" s="1"/>
      <c r="R609" s="1"/>
      <c r="S609" s="1"/>
      <c r="T609" s="1"/>
      <c r="U609" s="4"/>
      <c r="V609" s="4"/>
      <c r="W609" s="4"/>
      <c r="X609" s="4"/>
    </row>
    <row r="610" spans="2:24" x14ac:dyDescent="0.25">
      <c r="B610" s="1"/>
      <c r="C610" s="1"/>
      <c r="D610" s="1"/>
      <c r="F610" s="4"/>
      <c r="G610" s="4"/>
      <c r="H610" s="4"/>
      <c r="I610" s="1"/>
      <c r="J610" s="1"/>
      <c r="K610" s="1"/>
      <c r="L610" s="4"/>
      <c r="M610" s="4"/>
      <c r="N610" s="4"/>
      <c r="O610" s="1"/>
      <c r="P610" s="1"/>
      <c r="Q610" s="1"/>
      <c r="R610" s="1"/>
      <c r="S610" s="1"/>
      <c r="T610" s="1"/>
      <c r="U610" s="4"/>
      <c r="V610" s="4"/>
      <c r="W610" s="4"/>
      <c r="X610" s="4"/>
    </row>
    <row r="611" spans="2:24" x14ac:dyDescent="0.25">
      <c r="B611" s="1"/>
      <c r="C611" s="1"/>
      <c r="D611" s="1"/>
      <c r="F611" s="4"/>
      <c r="G611" s="4"/>
      <c r="H611" s="4"/>
      <c r="I611" s="1"/>
      <c r="J611" s="1"/>
      <c r="K611" s="1"/>
      <c r="L611" s="4"/>
      <c r="M611" s="4"/>
      <c r="N611" s="4"/>
      <c r="O611" s="1"/>
      <c r="P611" s="1"/>
      <c r="Q611" s="1"/>
      <c r="R611" s="1"/>
      <c r="S611" s="1"/>
      <c r="T611" s="1"/>
      <c r="U611" s="4"/>
      <c r="V611" s="4"/>
      <c r="W611" s="4"/>
      <c r="X611" s="4"/>
    </row>
    <row r="612" spans="2:24" x14ac:dyDescent="0.25">
      <c r="B612" s="1"/>
      <c r="C612" s="1"/>
      <c r="D612" s="1"/>
      <c r="F612" s="4"/>
      <c r="G612" s="4"/>
      <c r="H612" s="4"/>
      <c r="I612" s="1"/>
      <c r="J612" s="1"/>
      <c r="K612" s="1"/>
      <c r="L612" s="4"/>
      <c r="M612" s="4"/>
      <c r="N612" s="4"/>
      <c r="O612" s="1"/>
      <c r="P612" s="1"/>
      <c r="Q612" s="1"/>
      <c r="R612" s="1"/>
      <c r="S612" s="1"/>
      <c r="T612" s="1"/>
      <c r="U612" s="4"/>
      <c r="V612" s="4"/>
      <c r="W612" s="4"/>
      <c r="X612" s="4"/>
    </row>
    <row r="613" spans="2:24" x14ac:dyDescent="0.25">
      <c r="B613" s="1"/>
      <c r="C613" s="1"/>
      <c r="D613" s="1"/>
      <c r="F613" s="4"/>
      <c r="G613" s="4"/>
      <c r="H613" s="4"/>
      <c r="I613" s="1"/>
      <c r="J613" s="1"/>
      <c r="K613" s="1"/>
      <c r="L613" s="4"/>
      <c r="M613" s="4"/>
      <c r="N613" s="4"/>
      <c r="O613" s="1"/>
      <c r="P613" s="1"/>
      <c r="Q613" s="1"/>
      <c r="R613" s="1"/>
      <c r="S613" s="1"/>
      <c r="T613" s="1"/>
      <c r="U613" s="4"/>
      <c r="V613" s="4"/>
      <c r="W613" s="4"/>
      <c r="X613" s="4"/>
    </row>
    <row r="614" spans="2:24" x14ac:dyDescent="0.25">
      <c r="B614" s="1"/>
      <c r="C614" s="1"/>
      <c r="D614" s="1"/>
      <c r="F614" s="4"/>
      <c r="G614" s="4"/>
      <c r="H614" s="4"/>
      <c r="I614" s="1"/>
      <c r="J614" s="1"/>
      <c r="K614" s="1"/>
      <c r="L614" s="4"/>
      <c r="M614" s="4"/>
      <c r="N614" s="4"/>
      <c r="O614" s="1"/>
      <c r="P614" s="1"/>
      <c r="Q614" s="1"/>
      <c r="R614" s="1"/>
      <c r="S614" s="1"/>
      <c r="T614" s="1"/>
      <c r="U614" s="4"/>
      <c r="V614" s="4"/>
      <c r="W614" s="4"/>
      <c r="X614" s="4"/>
    </row>
    <row r="615" spans="2:24" x14ac:dyDescent="0.25">
      <c r="B615" s="1"/>
      <c r="C615" s="1"/>
      <c r="D615" s="1"/>
      <c r="F615" s="4"/>
      <c r="G615" s="4"/>
      <c r="H615" s="4"/>
      <c r="I615" s="1"/>
      <c r="J615" s="1"/>
      <c r="K615" s="1"/>
      <c r="L615" s="4"/>
      <c r="M615" s="4"/>
      <c r="N615" s="4"/>
      <c r="O615" s="1"/>
      <c r="P615" s="1"/>
      <c r="Q615" s="1"/>
      <c r="R615" s="1"/>
      <c r="S615" s="1"/>
      <c r="T615" s="1"/>
      <c r="U615" s="4"/>
      <c r="V615" s="4"/>
      <c r="W615" s="4"/>
      <c r="X615" s="4"/>
    </row>
    <row r="616" spans="2:24" x14ac:dyDescent="0.25">
      <c r="B616" s="1"/>
      <c r="C616" s="1"/>
      <c r="D616" s="1"/>
      <c r="F616" s="4"/>
      <c r="G616" s="4"/>
      <c r="H616" s="4"/>
      <c r="I616" s="1"/>
      <c r="J616" s="1"/>
      <c r="K616" s="1"/>
      <c r="L616" s="4"/>
      <c r="M616" s="4"/>
      <c r="N616" s="4"/>
      <c r="O616" s="1"/>
      <c r="P616" s="1"/>
      <c r="Q616" s="1"/>
      <c r="R616" s="1"/>
      <c r="S616" s="1"/>
      <c r="T616" s="1"/>
      <c r="U616" s="4"/>
      <c r="V616" s="4"/>
      <c r="W616" s="4"/>
      <c r="X616" s="4"/>
    </row>
    <row r="617" spans="2:24" x14ac:dyDescent="0.25">
      <c r="B617" s="1"/>
      <c r="C617" s="1"/>
      <c r="D617" s="1"/>
      <c r="F617" s="4"/>
      <c r="G617" s="4"/>
      <c r="H617" s="4"/>
      <c r="I617" s="1"/>
      <c r="J617" s="1"/>
      <c r="K617" s="1"/>
      <c r="L617" s="4"/>
      <c r="M617" s="4"/>
      <c r="N617" s="4"/>
      <c r="O617" s="1"/>
      <c r="P617" s="1"/>
      <c r="Q617" s="1"/>
      <c r="R617" s="1"/>
      <c r="S617" s="1"/>
      <c r="T617" s="1"/>
      <c r="U617" s="4"/>
      <c r="V617" s="4"/>
      <c r="W617" s="4"/>
      <c r="X617" s="4"/>
    </row>
    <row r="618" spans="2:24" x14ac:dyDescent="0.25">
      <c r="B618" s="1"/>
      <c r="C618" s="1"/>
      <c r="D618" s="1"/>
      <c r="F618" s="4"/>
      <c r="G618" s="4"/>
      <c r="H618" s="4"/>
      <c r="I618" s="1"/>
      <c r="J618" s="1"/>
      <c r="K618" s="1"/>
      <c r="L618" s="4"/>
      <c r="M618" s="4"/>
      <c r="N618" s="4"/>
      <c r="O618" s="1"/>
      <c r="P618" s="1"/>
      <c r="Q618" s="1"/>
      <c r="R618" s="1"/>
      <c r="S618" s="1"/>
      <c r="T618" s="1"/>
      <c r="U618" s="4"/>
      <c r="V618" s="4"/>
      <c r="W618" s="4"/>
      <c r="X618" s="4"/>
    </row>
    <row r="619" spans="2:24" x14ac:dyDescent="0.25">
      <c r="B619" s="1"/>
      <c r="C619" s="1"/>
      <c r="D619" s="1"/>
      <c r="F619" s="4"/>
      <c r="G619" s="4"/>
      <c r="H619" s="4"/>
      <c r="I619" s="1"/>
      <c r="J619" s="1"/>
      <c r="K619" s="1"/>
      <c r="L619" s="4"/>
      <c r="M619" s="4"/>
      <c r="N619" s="4"/>
      <c r="O619" s="1"/>
      <c r="P619" s="1"/>
      <c r="Q619" s="1"/>
      <c r="R619" s="1"/>
      <c r="S619" s="1"/>
      <c r="T619" s="1"/>
      <c r="U619" s="4"/>
      <c r="V619" s="4"/>
      <c r="W619" s="4"/>
      <c r="X619" s="4"/>
    </row>
    <row r="620" spans="2:24" x14ac:dyDescent="0.25">
      <c r="B620" s="1"/>
      <c r="C620" s="1"/>
      <c r="D620" s="1"/>
      <c r="F620" s="4"/>
      <c r="G620" s="4"/>
      <c r="H620" s="4"/>
      <c r="I620" s="1"/>
      <c r="J620" s="1"/>
      <c r="K620" s="1"/>
      <c r="L620" s="4"/>
      <c r="M620" s="4"/>
      <c r="N620" s="4"/>
      <c r="O620" s="1"/>
      <c r="P620" s="1"/>
      <c r="Q620" s="1"/>
      <c r="R620" s="1"/>
      <c r="S620" s="1"/>
      <c r="T620" s="1"/>
      <c r="U620" s="4"/>
      <c r="V620" s="4"/>
      <c r="W620" s="4"/>
      <c r="X620" s="4"/>
    </row>
    <row r="621" spans="2:24" x14ac:dyDescent="0.25">
      <c r="B621" s="1"/>
      <c r="C621" s="1"/>
      <c r="D621" s="1"/>
      <c r="F621" s="4"/>
      <c r="G621" s="4"/>
      <c r="H621" s="4"/>
      <c r="I621" s="1"/>
      <c r="J621" s="1"/>
      <c r="K621" s="1"/>
      <c r="L621" s="4"/>
      <c r="M621" s="4"/>
      <c r="N621" s="4"/>
      <c r="O621" s="1"/>
      <c r="P621" s="1"/>
      <c r="Q621" s="1"/>
      <c r="R621" s="1"/>
      <c r="S621" s="1"/>
      <c r="T621" s="1"/>
      <c r="U621" s="4"/>
      <c r="V621" s="4"/>
      <c r="W621" s="4"/>
      <c r="X621" s="4"/>
    </row>
    <row r="622" spans="2:24" x14ac:dyDescent="0.25">
      <c r="B622" s="1"/>
      <c r="C622" s="1"/>
      <c r="D622" s="1"/>
      <c r="F622" s="4"/>
      <c r="G622" s="4"/>
      <c r="H622" s="4"/>
      <c r="I622" s="1"/>
      <c r="J622" s="1"/>
      <c r="K622" s="1"/>
      <c r="L622" s="4"/>
      <c r="M622" s="4"/>
      <c r="N622" s="4"/>
      <c r="O622" s="1"/>
      <c r="P622" s="1"/>
      <c r="Q622" s="1"/>
      <c r="R622" s="1"/>
      <c r="S622" s="1"/>
      <c r="T622" s="1"/>
      <c r="U622" s="4"/>
      <c r="V622" s="4"/>
      <c r="W622" s="4"/>
      <c r="X622" s="4"/>
    </row>
    <row r="623" spans="2:24" x14ac:dyDescent="0.25">
      <c r="B623" s="1"/>
      <c r="C623" s="1"/>
      <c r="D623" s="1"/>
      <c r="F623" s="4"/>
      <c r="G623" s="4"/>
      <c r="H623" s="4"/>
      <c r="I623" s="1"/>
      <c r="J623" s="1"/>
      <c r="K623" s="1"/>
      <c r="L623" s="4"/>
      <c r="M623" s="4"/>
      <c r="N623" s="4"/>
      <c r="O623" s="1"/>
      <c r="P623" s="1"/>
      <c r="Q623" s="1"/>
      <c r="R623" s="1"/>
      <c r="S623" s="1"/>
      <c r="T623" s="1"/>
      <c r="U623" s="4"/>
      <c r="V623" s="4"/>
      <c r="W623" s="4"/>
      <c r="X623" s="4"/>
    </row>
    <row r="624" spans="2:24" x14ac:dyDescent="0.25">
      <c r="B624" s="1"/>
      <c r="C624" s="1"/>
      <c r="D624" s="1"/>
      <c r="F624" s="4"/>
      <c r="G624" s="4"/>
      <c r="H624" s="4"/>
      <c r="I624" s="1"/>
      <c r="J624" s="1"/>
      <c r="K624" s="1"/>
      <c r="L624" s="4"/>
      <c r="M624" s="4"/>
      <c r="N624" s="4"/>
      <c r="O624" s="1"/>
      <c r="P624" s="1"/>
      <c r="Q624" s="1"/>
      <c r="R624" s="1"/>
      <c r="S624" s="1"/>
      <c r="T624" s="1"/>
      <c r="U624" s="4"/>
      <c r="V624" s="4"/>
      <c r="W624" s="4"/>
      <c r="X624" s="4"/>
    </row>
    <row r="625" spans="2:24" x14ac:dyDescent="0.25">
      <c r="B625" s="1"/>
      <c r="C625" s="1"/>
      <c r="D625" s="1"/>
      <c r="F625" s="4"/>
      <c r="G625" s="4"/>
      <c r="H625" s="4"/>
      <c r="I625" s="1"/>
      <c r="J625" s="1"/>
      <c r="K625" s="1"/>
      <c r="L625" s="4"/>
      <c r="M625" s="4"/>
      <c r="N625" s="4"/>
      <c r="O625" s="1"/>
      <c r="P625" s="1"/>
      <c r="Q625" s="1"/>
      <c r="R625" s="1"/>
      <c r="S625" s="1"/>
      <c r="T625" s="1"/>
      <c r="U625" s="4"/>
      <c r="V625" s="4"/>
      <c r="W625" s="4"/>
      <c r="X625" s="4"/>
    </row>
    <row r="626" spans="2:24" x14ac:dyDescent="0.25">
      <c r="B626" s="1"/>
      <c r="C626" s="1"/>
      <c r="D626" s="1"/>
      <c r="F626" s="4"/>
      <c r="G626" s="4"/>
      <c r="H626" s="4"/>
      <c r="I626" s="1"/>
      <c r="J626" s="1"/>
      <c r="K626" s="1"/>
      <c r="L626" s="4"/>
      <c r="M626" s="4"/>
      <c r="N626" s="4"/>
      <c r="O626" s="1"/>
      <c r="P626" s="1"/>
      <c r="Q626" s="1"/>
      <c r="R626" s="1"/>
      <c r="S626" s="1"/>
      <c r="T626" s="1"/>
      <c r="U626" s="4"/>
      <c r="V626" s="4"/>
      <c r="W626" s="4"/>
      <c r="X626" s="4"/>
    </row>
    <row r="627" spans="2:24" x14ac:dyDescent="0.25">
      <c r="B627" s="1"/>
      <c r="C627" s="1"/>
      <c r="D627" s="1"/>
      <c r="F627" s="4"/>
      <c r="G627" s="4"/>
      <c r="H627" s="4"/>
      <c r="I627" s="1"/>
      <c r="J627" s="1"/>
      <c r="K627" s="1"/>
      <c r="L627" s="4"/>
      <c r="M627" s="4"/>
      <c r="N627" s="4"/>
      <c r="O627" s="1"/>
      <c r="P627" s="1"/>
      <c r="Q627" s="1"/>
      <c r="R627" s="1"/>
      <c r="S627" s="1"/>
      <c r="T627" s="1"/>
      <c r="U627" s="4"/>
      <c r="V627" s="4"/>
      <c r="W627" s="4"/>
      <c r="X627" s="4"/>
    </row>
    <row r="628" spans="2:24" x14ac:dyDescent="0.25">
      <c r="B628" s="1"/>
      <c r="C628" s="1"/>
      <c r="D628" s="1"/>
      <c r="F628" s="4"/>
      <c r="G628" s="4"/>
      <c r="H628" s="4"/>
      <c r="I628" s="1"/>
      <c r="J628" s="1"/>
      <c r="K628" s="1"/>
      <c r="L628" s="4"/>
      <c r="M628" s="4"/>
      <c r="N628" s="4"/>
      <c r="O628" s="1"/>
      <c r="P628" s="1"/>
      <c r="Q628" s="1"/>
      <c r="R628" s="1"/>
      <c r="S628" s="1"/>
      <c r="T628" s="1"/>
      <c r="U628" s="4"/>
      <c r="V628" s="4"/>
      <c r="W628" s="4"/>
      <c r="X628" s="4"/>
    </row>
    <row r="629" spans="2:24" x14ac:dyDescent="0.25">
      <c r="B629" s="1"/>
      <c r="C629" s="1"/>
      <c r="D629" s="1"/>
      <c r="F629" s="4"/>
      <c r="G629" s="4"/>
      <c r="H629" s="4"/>
      <c r="I629" s="1"/>
      <c r="J629" s="1"/>
      <c r="K629" s="1"/>
      <c r="L629" s="4"/>
      <c r="M629" s="4"/>
      <c r="N629" s="4"/>
      <c r="O629" s="1"/>
      <c r="P629" s="1"/>
      <c r="Q629" s="1"/>
      <c r="R629" s="1"/>
      <c r="S629" s="1"/>
      <c r="T629" s="1"/>
      <c r="U629" s="4"/>
      <c r="V629" s="4"/>
      <c r="W629" s="4"/>
      <c r="X629" s="4"/>
    </row>
  </sheetData>
  <autoFilter ref="A10:DA64"/>
  <mergeCells count="37">
    <mergeCell ref="A62:W62"/>
    <mergeCell ref="BH8:BJ9"/>
    <mergeCell ref="BK8:BK10"/>
    <mergeCell ref="B9:D9"/>
    <mergeCell ref="F9:Q9"/>
    <mergeCell ref="R9:T9"/>
    <mergeCell ref="U9:W9"/>
    <mergeCell ref="Z9:Z10"/>
    <mergeCell ref="AA9:AC9"/>
    <mergeCell ref="AD9:AG9"/>
    <mergeCell ref="AT8:AT10"/>
    <mergeCell ref="AU8:AW9"/>
    <mergeCell ref="AX8:AZ9"/>
    <mergeCell ref="BA8:BA10"/>
    <mergeCell ref="BB8:BD9"/>
    <mergeCell ref="BE8:BG9"/>
    <mergeCell ref="AD8:AS8"/>
    <mergeCell ref="AH9:AK9"/>
    <mergeCell ref="AL9:AO9"/>
    <mergeCell ref="AP9:AS9"/>
    <mergeCell ref="L8:N8"/>
    <mergeCell ref="O8:Q8"/>
    <mergeCell ref="R8:W8"/>
    <mergeCell ref="X8:X10"/>
    <mergeCell ref="Y8:Y10"/>
    <mergeCell ref="Z8:AC8"/>
    <mergeCell ref="A1:W1"/>
    <mergeCell ref="A2:W2"/>
    <mergeCell ref="A3:W3"/>
    <mergeCell ref="A4:W4"/>
    <mergeCell ref="A5:W5"/>
    <mergeCell ref="A6:W6"/>
    <mergeCell ref="A8:A10"/>
    <mergeCell ref="B8:D8"/>
    <mergeCell ref="E8:E10"/>
    <mergeCell ref="F8:H8"/>
    <mergeCell ref="I8:K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A629"/>
  <sheetViews>
    <sheetView tabSelected="1" view="pageBreakPreview" topLeftCell="Y1" zoomScale="90" zoomScaleNormal="50" zoomScaleSheetLayoutView="90" workbookViewId="0">
      <pane ySplit="10" topLeftCell="A17" activePane="bottomLeft" state="frozen"/>
      <selection pane="bottomLeft" activeCell="A18" sqref="A18"/>
    </sheetView>
  </sheetViews>
  <sheetFormatPr baseColWidth="10" defaultRowHeight="15" x14ac:dyDescent="0.25"/>
  <cols>
    <col min="1" max="1" width="32.28515625" style="7" customWidth="1"/>
    <col min="2" max="3" width="8" style="2" customWidth="1"/>
    <col min="4" max="4" width="10" style="2" customWidth="1"/>
    <col min="5" max="5" width="15.5703125" style="40" customWidth="1"/>
    <col min="6" max="7" width="8" style="5" customWidth="1"/>
    <col min="8" max="8" width="10" style="5" customWidth="1"/>
    <col min="9" max="11" width="8" style="2" customWidth="1"/>
    <col min="12" max="14" width="8" style="5" customWidth="1"/>
    <col min="15" max="20" width="8" style="2" customWidth="1"/>
    <col min="21" max="22" width="8" style="5" customWidth="1"/>
    <col min="23" max="24" width="9.7109375" style="5" customWidth="1"/>
    <col min="25" max="25" width="14.140625" style="40" customWidth="1"/>
    <col min="26" max="45" width="11.42578125" style="11" customWidth="1"/>
    <col min="46" max="52" width="11.42578125" style="11"/>
    <col min="53" max="53" width="13" style="11" customWidth="1"/>
    <col min="54" max="62" width="11.42578125" style="11"/>
    <col min="63" max="63" width="18.140625" style="11" customWidth="1"/>
    <col min="64" max="105" width="11.42578125" style="11"/>
    <col min="106" max="16384" width="11.42578125" style="2"/>
  </cols>
  <sheetData>
    <row r="1" spans="1:63" s="57" customFormat="1" ht="18.75" x14ac:dyDescent="0.3">
      <c r="A1" s="458" t="s">
        <v>131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33"/>
      <c r="Y1" s="433"/>
    </row>
    <row r="2" spans="1:63" s="57" customFormat="1" ht="15.75" x14ac:dyDescent="0.25">
      <c r="A2" s="459" t="s">
        <v>132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  <c r="X2" s="434"/>
      <c r="Y2" s="434"/>
    </row>
    <row r="3" spans="1:63" s="57" customFormat="1" ht="15.75" x14ac:dyDescent="0.25">
      <c r="A3" s="459" t="s">
        <v>133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34"/>
      <c r="Y3" s="434"/>
    </row>
    <row r="4" spans="1:63" s="57" customFormat="1" x14ac:dyDescent="0.25">
      <c r="A4" s="460"/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460"/>
      <c r="T4" s="460"/>
      <c r="U4" s="460"/>
      <c r="V4" s="460"/>
      <c r="W4" s="460"/>
      <c r="X4" s="435"/>
      <c r="Y4" s="435"/>
    </row>
    <row r="5" spans="1:63" s="57" customFormat="1" ht="15.75" x14ac:dyDescent="0.25">
      <c r="A5" s="461" t="s">
        <v>135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461"/>
      <c r="S5" s="461"/>
      <c r="T5" s="461"/>
      <c r="U5" s="461"/>
      <c r="V5" s="461"/>
      <c r="W5" s="461"/>
      <c r="X5" s="436"/>
      <c r="Y5" s="436"/>
    </row>
    <row r="6" spans="1:63" s="57" customFormat="1" ht="15.75" x14ac:dyDescent="0.25">
      <c r="A6" s="461" t="s">
        <v>149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61"/>
      <c r="V6" s="461"/>
      <c r="W6" s="461"/>
      <c r="X6" s="436"/>
      <c r="Y6" s="436"/>
    </row>
    <row r="7" spans="1:63" s="39" customFormat="1" ht="15.75" thickBot="1" x14ac:dyDescent="0.3">
      <c r="A7" s="58"/>
    </row>
    <row r="8" spans="1:63" s="426" customFormat="1" ht="29.25" customHeight="1" thickBot="1" x14ac:dyDescent="0.3">
      <c r="A8" s="470" t="s">
        <v>4</v>
      </c>
      <c r="B8" s="469" t="s">
        <v>0</v>
      </c>
      <c r="C8" s="469"/>
      <c r="D8" s="469"/>
      <c r="E8" s="446" t="s">
        <v>124</v>
      </c>
      <c r="F8" s="471" t="s">
        <v>55</v>
      </c>
      <c r="G8" s="463"/>
      <c r="H8" s="464"/>
      <c r="I8" s="462" t="s">
        <v>56</v>
      </c>
      <c r="J8" s="463"/>
      <c r="K8" s="464"/>
      <c r="L8" s="462" t="s">
        <v>57</v>
      </c>
      <c r="M8" s="463"/>
      <c r="N8" s="464"/>
      <c r="O8" s="462" t="s">
        <v>58</v>
      </c>
      <c r="P8" s="463"/>
      <c r="Q8" s="464"/>
      <c r="R8" s="473" t="s">
        <v>59</v>
      </c>
      <c r="S8" s="474"/>
      <c r="T8" s="474"/>
      <c r="U8" s="474"/>
      <c r="V8" s="474"/>
      <c r="W8" s="475"/>
      <c r="X8" s="447" t="s">
        <v>75</v>
      </c>
      <c r="Y8" s="446" t="s">
        <v>124</v>
      </c>
      <c r="Z8" s="454" t="s">
        <v>136</v>
      </c>
      <c r="AA8" s="455"/>
      <c r="AB8" s="455"/>
      <c r="AC8" s="455"/>
      <c r="AD8" s="454" t="s">
        <v>160</v>
      </c>
      <c r="AE8" s="455"/>
      <c r="AF8" s="455"/>
      <c r="AG8" s="455"/>
      <c r="AH8" s="455"/>
      <c r="AI8" s="455"/>
      <c r="AJ8" s="455"/>
      <c r="AK8" s="455"/>
      <c r="AL8" s="455"/>
      <c r="AM8" s="455"/>
      <c r="AN8" s="455"/>
      <c r="AO8" s="455"/>
      <c r="AP8" s="455"/>
      <c r="AQ8" s="455"/>
      <c r="AR8" s="455"/>
      <c r="AS8" s="456"/>
      <c r="AT8" s="442" t="s">
        <v>138</v>
      </c>
      <c r="AU8" s="445" t="s">
        <v>64</v>
      </c>
      <c r="AV8" s="445"/>
      <c r="AW8" s="445"/>
      <c r="AX8" s="445" t="s">
        <v>66</v>
      </c>
      <c r="AY8" s="445"/>
      <c r="AZ8" s="445"/>
      <c r="BA8" s="446" t="s">
        <v>65</v>
      </c>
      <c r="BB8" s="457" t="s">
        <v>139</v>
      </c>
      <c r="BC8" s="457"/>
      <c r="BD8" s="457"/>
      <c r="BE8" s="457" t="s">
        <v>67</v>
      </c>
      <c r="BF8" s="457"/>
      <c r="BG8" s="457"/>
      <c r="BH8" s="457" t="s">
        <v>69</v>
      </c>
      <c r="BI8" s="457"/>
      <c r="BJ8" s="457"/>
      <c r="BK8" s="446" t="s">
        <v>68</v>
      </c>
    </row>
    <row r="9" spans="1:63" s="427" customFormat="1" ht="28.5" customHeight="1" thickBot="1" x14ac:dyDescent="0.3">
      <c r="A9" s="470"/>
      <c r="B9" s="466" t="s">
        <v>148</v>
      </c>
      <c r="C9" s="467"/>
      <c r="D9" s="468"/>
      <c r="E9" s="446"/>
      <c r="F9" s="472" t="s">
        <v>148</v>
      </c>
      <c r="G9" s="467"/>
      <c r="H9" s="467"/>
      <c r="I9" s="467"/>
      <c r="J9" s="467"/>
      <c r="K9" s="467"/>
      <c r="L9" s="467"/>
      <c r="M9" s="467"/>
      <c r="N9" s="467"/>
      <c r="O9" s="467"/>
      <c r="P9" s="467"/>
      <c r="Q9" s="467"/>
      <c r="R9" s="467" t="s">
        <v>150</v>
      </c>
      <c r="S9" s="467"/>
      <c r="T9" s="467"/>
      <c r="U9" s="467" t="s">
        <v>151</v>
      </c>
      <c r="V9" s="467"/>
      <c r="W9" s="468"/>
      <c r="X9" s="448"/>
      <c r="Y9" s="446"/>
      <c r="Z9" s="449" t="s">
        <v>125</v>
      </c>
      <c r="AA9" s="451" t="s">
        <v>140</v>
      </c>
      <c r="AB9" s="452"/>
      <c r="AC9" s="453"/>
      <c r="AD9" s="454" t="s">
        <v>61</v>
      </c>
      <c r="AE9" s="455"/>
      <c r="AF9" s="455"/>
      <c r="AG9" s="456"/>
      <c r="AH9" s="454" t="s">
        <v>62</v>
      </c>
      <c r="AI9" s="455"/>
      <c r="AJ9" s="455"/>
      <c r="AK9" s="456"/>
      <c r="AL9" s="454" t="s">
        <v>63</v>
      </c>
      <c r="AM9" s="455"/>
      <c r="AN9" s="455"/>
      <c r="AO9" s="456"/>
      <c r="AP9" s="454" t="s">
        <v>60</v>
      </c>
      <c r="AQ9" s="455"/>
      <c r="AR9" s="455"/>
      <c r="AS9" s="456"/>
      <c r="AT9" s="443"/>
      <c r="AU9" s="445"/>
      <c r="AV9" s="445"/>
      <c r="AW9" s="445"/>
      <c r="AX9" s="445"/>
      <c r="AY9" s="445"/>
      <c r="AZ9" s="445"/>
      <c r="BA9" s="446"/>
      <c r="BB9" s="457"/>
      <c r="BC9" s="457"/>
      <c r="BD9" s="457"/>
      <c r="BE9" s="457"/>
      <c r="BF9" s="457"/>
      <c r="BG9" s="457"/>
      <c r="BH9" s="457"/>
      <c r="BI9" s="457"/>
      <c r="BJ9" s="457"/>
      <c r="BK9" s="446"/>
    </row>
    <row r="10" spans="1:63" s="430" customFormat="1" ht="12" customHeight="1" thickBot="1" x14ac:dyDescent="0.2">
      <c r="A10" s="470"/>
      <c r="B10" s="428" t="s">
        <v>1</v>
      </c>
      <c r="C10" s="428" t="s">
        <v>2</v>
      </c>
      <c r="D10" s="428" t="s">
        <v>3</v>
      </c>
      <c r="E10" s="446"/>
      <c r="F10" s="428" t="s">
        <v>1</v>
      </c>
      <c r="G10" s="428" t="s">
        <v>2</v>
      </c>
      <c r="H10" s="428" t="s">
        <v>3</v>
      </c>
      <c r="I10" s="428" t="s">
        <v>1</v>
      </c>
      <c r="J10" s="428" t="s">
        <v>2</v>
      </c>
      <c r="K10" s="428" t="s">
        <v>3</v>
      </c>
      <c r="L10" s="428" t="s">
        <v>1</v>
      </c>
      <c r="M10" s="428" t="s">
        <v>2</v>
      </c>
      <c r="N10" s="428" t="s">
        <v>3</v>
      </c>
      <c r="O10" s="428" t="s">
        <v>1</v>
      </c>
      <c r="P10" s="428" t="s">
        <v>2</v>
      </c>
      <c r="Q10" s="428" t="s">
        <v>3</v>
      </c>
      <c r="R10" s="428" t="s">
        <v>1</v>
      </c>
      <c r="S10" s="428" t="s">
        <v>2</v>
      </c>
      <c r="T10" s="428" t="s">
        <v>3</v>
      </c>
      <c r="U10" s="428" t="s">
        <v>1</v>
      </c>
      <c r="V10" s="428" t="s">
        <v>2</v>
      </c>
      <c r="W10" s="428" t="s">
        <v>3</v>
      </c>
      <c r="X10" s="448"/>
      <c r="Y10" s="446"/>
      <c r="Z10" s="450"/>
      <c r="AA10" s="429" t="s">
        <v>1</v>
      </c>
      <c r="AB10" s="429" t="s">
        <v>2</v>
      </c>
      <c r="AC10" s="429" t="s">
        <v>3</v>
      </c>
      <c r="AD10" s="429" t="s">
        <v>127</v>
      </c>
      <c r="AE10" s="429" t="s">
        <v>128</v>
      </c>
      <c r="AF10" s="429" t="s">
        <v>75</v>
      </c>
      <c r="AG10" s="429" t="s">
        <v>137</v>
      </c>
      <c r="AH10" s="429" t="s">
        <v>127</v>
      </c>
      <c r="AI10" s="429" t="s">
        <v>128</v>
      </c>
      <c r="AJ10" s="429" t="s">
        <v>75</v>
      </c>
      <c r="AK10" s="429" t="s">
        <v>137</v>
      </c>
      <c r="AL10" s="429" t="s">
        <v>127</v>
      </c>
      <c r="AM10" s="429" t="s">
        <v>128</v>
      </c>
      <c r="AN10" s="429" t="s">
        <v>75</v>
      </c>
      <c r="AO10" s="429" t="s">
        <v>137</v>
      </c>
      <c r="AP10" s="429" t="s">
        <v>127</v>
      </c>
      <c r="AQ10" s="429" t="s">
        <v>128</v>
      </c>
      <c r="AR10" s="429" t="s">
        <v>75</v>
      </c>
      <c r="AS10" s="429" t="s">
        <v>137</v>
      </c>
      <c r="AT10" s="444"/>
      <c r="AU10" s="429" t="s">
        <v>1</v>
      </c>
      <c r="AV10" s="429" t="s">
        <v>2</v>
      </c>
      <c r="AW10" s="429" t="s">
        <v>3</v>
      </c>
      <c r="AX10" s="429" t="s">
        <v>1</v>
      </c>
      <c r="AY10" s="429" t="s">
        <v>2</v>
      </c>
      <c r="AZ10" s="429" t="s">
        <v>3</v>
      </c>
      <c r="BA10" s="446"/>
      <c r="BB10" s="429" t="s">
        <v>1</v>
      </c>
      <c r="BC10" s="429" t="s">
        <v>2</v>
      </c>
      <c r="BD10" s="429" t="s">
        <v>3</v>
      </c>
      <c r="BE10" s="429" t="s">
        <v>1</v>
      </c>
      <c r="BF10" s="429" t="s">
        <v>2</v>
      </c>
      <c r="BG10" s="429" t="s">
        <v>3</v>
      </c>
      <c r="BH10" s="429" t="s">
        <v>1</v>
      </c>
      <c r="BI10" s="429" t="s">
        <v>2</v>
      </c>
      <c r="BJ10" s="429" t="s">
        <v>3</v>
      </c>
      <c r="BK10" s="446"/>
    </row>
    <row r="11" spans="1:63" s="11" customFormat="1" ht="12.75" customHeight="1" x14ac:dyDescent="0.25">
      <c r="A11" s="3" t="s">
        <v>5</v>
      </c>
      <c r="B11" s="26">
        <f>'Matutino 911 - 2022-2023'!B11+'Vespertino 911 - 2022-2023 '!B11</f>
        <v>324</v>
      </c>
      <c r="C11" s="26">
        <f>'Matutino 911 - 2022-2023'!C11+'Vespertino 911 - 2022-2023 '!C11</f>
        <v>500</v>
      </c>
      <c r="D11" s="26">
        <f>'Matutino 911 - 2022-2023'!D11+'Vespertino 911 - 2022-2023 '!D11</f>
        <v>824</v>
      </c>
      <c r="E11" s="26">
        <f>'Matutino 911 - 2022-2023'!E11+'Vespertino 911 - 2022-2023 '!E11</f>
        <v>824</v>
      </c>
      <c r="F11" s="26">
        <f>'Matutino 911 - 2022-2023'!F11+'Vespertino 911 - 2022-2023 '!F11</f>
        <v>258</v>
      </c>
      <c r="G11" s="26">
        <f>'Matutino 911 - 2022-2023'!G11+'Vespertino 911 - 2022-2023 '!G11</f>
        <v>437</v>
      </c>
      <c r="H11" s="26">
        <f>'Matutino 911 - 2022-2023'!H11+'Vespertino 911 - 2022-2023 '!H11</f>
        <v>695</v>
      </c>
      <c r="I11" s="26">
        <f>'Matutino 911 - 2022-2023'!I11+'Vespertino 911 - 2022-2023 '!I11</f>
        <v>66</v>
      </c>
      <c r="J11" s="26">
        <f>'Matutino 911 - 2022-2023'!J11+'Vespertino 911 - 2022-2023 '!J11</f>
        <v>63</v>
      </c>
      <c r="K11" s="26">
        <f>'Matutino 911 - 2022-2023'!K11+'Vespertino 911 - 2022-2023 '!K11</f>
        <v>129</v>
      </c>
      <c r="L11" s="26">
        <f>'Matutino 911 - 2022-2023'!L11+'Vespertino 911 - 2022-2023 '!L11</f>
        <v>20</v>
      </c>
      <c r="M11" s="26">
        <f>'Matutino 911 - 2022-2023'!M11+'Vespertino 911 - 2022-2023 '!M11</f>
        <v>16</v>
      </c>
      <c r="N11" s="26">
        <f>'Matutino 911 - 2022-2023'!N11+'Vespertino 911 - 2022-2023 '!N11</f>
        <v>36</v>
      </c>
      <c r="O11" s="26">
        <f>'Matutino 911 - 2022-2023'!O11+'Vespertino 911 - 2022-2023 '!O11</f>
        <v>98</v>
      </c>
      <c r="P11" s="26">
        <f>'Matutino 911 - 2022-2023'!P11+'Vespertino 911 - 2022-2023 '!P11</f>
        <v>146</v>
      </c>
      <c r="Q11" s="26">
        <f>'Matutino 911 - 2022-2023'!Q11+'Vespertino 911 - 2022-2023 '!Q11</f>
        <v>244</v>
      </c>
      <c r="R11" s="26">
        <f>'Matutino 911 - 2022-2023'!R11+'Vespertino 911 - 2022-2023 '!R11</f>
        <v>324</v>
      </c>
      <c r="S11" s="26">
        <f>'Matutino 911 - 2022-2023'!S11+'Vespertino 911 - 2022-2023 '!S11</f>
        <v>500</v>
      </c>
      <c r="T11" s="26">
        <f>'Matutino 911 - 2022-2023'!T11+'Vespertino 911 - 2022-2023 '!T11</f>
        <v>824</v>
      </c>
      <c r="U11" s="26">
        <f>'Matutino 911 - 2022-2023'!U11+'Vespertino 911 - 2022-2023 '!U11</f>
        <v>0</v>
      </c>
      <c r="V11" s="26">
        <f>'Matutino 911 - 2022-2023'!V11+'Vespertino 911 - 2022-2023 '!V11</f>
        <v>0</v>
      </c>
      <c r="W11" s="26">
        <f>'Matutino 911 - 2022-2023'!W11+'Vespertino 911 - 2022-2023 '!W11</f>
        <v>0</v>
      </c>
      <c r="X11" s="35">
        <f>T11+W11</f>
        <v>824</v>
      </c>
      <c r="Y11" s="196">
        <f t="shared" ref="Y11:Y61" si="0">D11</f>
        <v>824</v>
      </c>
      <c r="Z11" s="37">
        <v>92</v>
      </c>
      <c r="AA11" s="37">
        <v>44</v>
      </c>
      <c r="AB11" s="37">
        <v>48</v>
      </c>
      <c r="AC11" s="48">
        <f>AA1+AB11</f>
        <v>48</v>
      </c>
      <c r="AD11" s="47">
        <v>44</v>
      </c>
      <c r="AE11" s="47">
        <v>48</v>
      </c>
      <c r="AF11" s="48">
        <f>AD11+AE11</f>
        <v>92</v>
      </c>
      <c r="AG11" s="48">
        <v>2</v>
      </c>
      <c r="AH11" s="47">
        <v>90</v>
      </c>
      <c r="AI11" s="47">
        <v>92</v>
      </c>
      <c r="AJ11" s="48">
        <f>AH11+AI11</f>
        <v>182</v>
      </c>
      <c r="AK11" s="48">
        <v>4</v>
      </c>
      <c r="AL11" s="47">
        <v>67</v>
      </c>
      <c r="AM11" s="47">
        <v>78</v>
      </c>
      <c r="AN11" s="48">
        <f>AL11+AM11</f>
        <v>145</v>
      </c>
      <c r="AO11" s="48">
        <v>4</v>
      </c>
      <c r="AP11" s="47">
        <f>'Matutino 911 - 2022-2023'!AP11+'Vespertino 911 - 2022-2023 '!AP11</f>
        <v>387</v>
      </c>
      <c r="AQ11" s="47">
        <f>'Matutino 911 - 2022-2023'!AQ11+'Vespertino 911 - 2022-2023 '!AQ11</f>
        <v>525</v>
      </c>
      <c r="AR11" s="47">
        <f>'Matutino 911 - 2022-2023'!AR11+'Vespertino 911 - 2022-2023 '!AR11</f>
        <v>912</v>
      </c>
      <c r="AS11" s="47">
        <f>'Matutino 911 - 2022-2023'!AS11+'Vespertino 911 - 2022-2023 '!AS11</f>
        <v>21</v>
      </c>
      <c r="AT11" s="47">
        <f>'Matutino 911 - 2022-2023'!AT11+'Vespertino 911 - 2022-2023 '!AT11</f>
        <v>323</v>
      </c>
      <c r="AU11" s="47">
        <v>4</v>
      </c>
      <c r="AV11" s="47">
        <v>4</v>
      </c>
      <c r="AW11" s="48">
        <f>AU11+AV11</f>
        <v>8</v>
      </c>
      <c r="AX11" s="47">
        <v>67</v>
      </c>
      <c r="AY11" s="47">
        <v>78</v>
      </c>
      <c r="AZ11" s="48">
        <f t="shared" ref="AZ11:AZ60" si="1">AX11+AY11</f>
        <v>145</v>
      </c>
      <c r="BA11" s="52">
        <f>AN11</f>
        <v>145</v>
      </c>
      <c r="BB11" s="47">
        <v>0</v>
      </c>
      <c r="BC11" s="47">
        <v>0</v>
      </c>
      <c r="BD11" s="48">
        <f>BB11+BC11</f>
        <v>0</v>
      </c>
      <c r="BE11" s="47">
        <v>8</v>
      </c>
      <c r="BF11" s="47">
        <v>17</v>
      </c>
      <c r="BG11" s="48">
        <f t="shared" ref="BG11:BG60" si="2">BE11+BF11</f>
        <v>25</v>
      </c>
      <c r="BH11" s="47">
        <v>157</v>
      </c>
      <c r="BI11" s="47">
        <v>170</v>
      </c>
      <c r="BJ11" s="48">
        <f>BH11+BI11</f>
        <v>327</v>
      </c>
      <c r="BK11" s="52">
        <f>AJ11+AN11</f>
        <v>327</v>
      </c>
    </row>
    <row r="12" spans="1:63" s="360" customFormat="1" ht="12.75" customHeight="1" x14ac:dyDescent="0.25">
      <c r="A12" s="356" t="s">
        <v>6</v>
      </c>
      <c r="B12" s="26">
        <f>'Matutino 911 - 2022-2023'!B12+'Vespertino 911 - 2022-2023 '!B12</f>
        <v>735</v>
      </c>
      <c r="C12" s="26">
        <f>'Matutino 911 - 2022-2023'!C12+'Vespertino 911 - 2022-2023 '!C12</f>
        <v>1037</v>
      </c>
      <c r="D12" s="26">
        <f>'Matutino 911 - 2022-2023'!D12+'Vespertino 911 - 2022-2023 '!D12</f>
        <v>1772</v>
      </c>
      <c r="E12" s="26">
        <f>'Matutino 911 - 2022-2023'!E12+'Vespertino 911 - 2022-2023 '!E12</f>
        <v>1772</v>
      </c>
      <c r="F12" s="26">
        <f>'Matutino 911 - 2022-2023'!F12+'Vespertino 911 - 2022-2023 '!F12</f>
        <v>558</v>
      </c>
      <c r="G12" s="26">
        <f>'Matutino 911 - 2022-2023'!G12+'Vespertino 911 - 2022-2023 '!G12</f>
        <v>875</v>
      </c>
      <c r="H12" s="26">
        <f>'Matutino 911 - 2022-2023'!H12+'Vespertino 911 - 2022-2023 '!H12</f>
        <v>1433</v>
      </c>
      <c r="I12" s="26">
        <f>'Matutino 911 - 2022-2023'!I12+'Vespertino 911 - 2022-2023 '!I12</f>
        <v>177</v>
      </c>
      <c r="J12" s="26">
        <f>'Matutino 911 - 2022-2023'!J12+'Vespertino 911 - 2022-2023 '!J12</f>
        <v>162</v>
      </c>
      <c r="K12" s="26">
        <f>'Matutino 911 - 2022-2023'!K12+'Vespertino 911 - 2022-2023 '!K12</f>
        <v>339</v>
      </c>
      <c r="L12" s="26">
        <f>'Matutino 911 - 2022-2023'!L12+'Vespertino 911 - 2022-2023 '!L12</f>
        <v>135</v>
      </c>
      <c r="M12" s="26">
        <f>'Matutino 911 - 2022-2023'!M12+'Vespertino 911 - 2022-2023 '!M12</f>
        <v>122</v>
      </c>
      <c r="N12" s="26">
        <f>'Matutino 911 - 2022-2023'!N12+'Vespertino 911 - 2022-2023 '!N12</f>
        <v>257</v>
      </c>
      <c r="O12" s="26">
        <f>'Matutino 911 - 2022-2023'!O12+'Vespertino 911 - 2022-2023 '!O12</f>
        <v>230</v>
      </c>
      <c r="P12" s="26">
        <f>'Matutino 911 - 2022-2023'!P12+'Vespertino 911 - 2022-2023 '!P12</f>
        <v>314</v>
      </c>
      <c r="Q12" s="26">
        <f>'Matutino 911 - 2022-2023'!Q12+'Vespertino 911 - 2022-2023 '!Q12</f>
        <v>544</v>
      </c>
      <c r="R12" s="26">
        <f>'Matutino 911 - 2022-2023'!R12+'Vespertino 911 - 2022-2023 '!R12</f>
        <v>698</v>
      </c>
      <c r="S12" s="26">
        <f>'Matutino 911 - 2022-2023'!S12+'Vespertino 911 - 2022-2023 '!S12</f>
        <v>1000</v>
      </c>
      <c r="T12" s="26">
        <f>'Matutino 911 - 2022-2023'!T12+'Vespertino 911 - 2022-2023 '!T12</f>
        <v>1698</v>
      </c>
      <c r="U12" s="26">
        <f>'Matutino 911 - 2022-2023'!U12+'Vespertino 911 - 2022-2023 '!U12</f>
        <v>37</v>
      </c>
      <c r="V12" s="26">
        <f>'Matutino 911 - 2022-2023'!V12+'Vespertino 911 - 2022-2023 '!V12</f>
        <v>37</v>
      </c>
      <c r="W12" s="26">
        <f>'Matutino 911 - 2022-2023'!W12+'Vespertino 911 - 2022-2023 '!W12</f>
        <v>74</v>
      </c>
      <c r="X12" s="35">
        <f t="shared" ref="X12:X61" si="3">T12+W12</f>
        <v>1772</v>
      </c>
      <c r="Y12" s="196">
        <f t="shared" si="0"/>
        <v>1772</v>
      </c>
      <c r="Z12" s="361">
        <v>630</v>
      </c>
      <c r="AA12" s="361">
        <v>500</v>
      </c>
      <c r="AB12" s="361">
        <v>602</v>
      </c>
      <c r="AC12" s="362">
        <f t="shared" ref="AC12:AC60" si="4">AA12+AB12</f>
        <v>1102</v>
      </c>
      <c r="AD12" s="363">
        <v>144</v>
      </c>
      <c r="AE12" s="363">
        <v>184</v>
      </c>
      <c r="AF12" s="362">
        <f t="shared" ref="AF12:AF60" si="5">AD12+AE12</f>
        <v>328</v>
      </c>
      <c r="AG12" s="362">
        <v>7</v>
      </c>
      <c r="AH12" s="363">
        <v>162</v>
      </c>
      <c r="AI12" s="363">
        <v>161</v>
      </c>
      <c r="AJ12" s="362">
        <f t="shared" ref="AJ12:AJ60" si="6">AH12+AI12</f>
        <v>323</v>
      </c>
      <c r="AK12" s="362">
        <v>7</v>
      </c>
      <c r="AL12" s="363">
        <v>108</v>
      </c>
      <c r="AM12" s="363">
        <v>161</v>
      </c>
      <c r="AN12" s="362">
        <f t="shared" ref="AN12:AN60" si="7">AL12+AM12</f>
        <v>269</v>
      </c>
      <c r="AO12" s="362">
        <v>7</v>
      </c>
      <c r="AP12" s="47">
        <f>'Matutino 911 - 2022-2023'!AP12+'Vespertino 911 - 2022-2023 '!AP12</f>
        <v>790</v>
      </c>
      <c r="AQ12" s="47">
        <f>'Matutino 911 - 2022-2023'!AQ12+'Vespertino 911 - 2022-2023 '!AQ12</f>
        <v>1063</v>
      </c>
      <c r="AR12" s="47">
        <f>'Matutino 911 - 2022-2023'!AR12+'Vespertino 911 - 2022-2023 '!AR12</f>
        <v>1853</v>
      </c>
      <c r="AS12" s="47">
        <f>'Matutino 911 - 2022-2023'!AS12+'Vespertino 911 - 2022-2023 '!AS12</f>
        <v>42</v>
      </c>
      <c r="AT12" s="47">
        <f>'Matutino 911 - 2022-2023'!AT12+'Vespertino 911 - 2022-2023 '!AT12</f>
        <v>629</v>
      </c>
      <c r="AU12" s="363">
        <v>17</v>
      </c>
      <c r="AV12" s="363">
        <v>10</v>
      </c>
      <c r="AW12" s="362">
        <f t="shared" ref="AW12:AW60" si="8">AU12+AV12</f>
        <v>27</v>
      </c>
      <c r="AX12" s="363">
        <v>108</v>
      </c>
      <c r="AY12" s="363">
        <v>161</v>
      </c>
      <c r="AZ12" s="362">
        <f t="shared" si="1"/>
        <v>269</v>
      </c>
      <c r="BA12" s="364">
        <f t="shared" ref="BA12:BA60" si="9">AN12</f>
        <v>269</v>
      </c>
      <c r="BB12" s="363">
        <v>4</v>
      </c>
      <c r="BC12" s="363">
        <v>3</v>
      </c>
      <c r="BD12" s="362">
        <f t="shared" ref="BD12:BD60" si="10">BB12+BC12</f>
        <v>7</v>
      </c>
      <c r="BE12" s="363">
        <v>22</v>
      </c>
      <c r="BF12" s="363">
        <v>11</v>
      </c>
      <c r="BG12" s="362">
        <f t="shared" si="2"/>
        <v>33</v>
      </c>
      <c r="BH12" s="363">
        <v>270</v>
      </c>
      <c r="BI12" s="363">
        <v>322</v>
      </c>
      <c r="BJ12" s="362">
        <f t="shared" ref="BJ12:BJ60" si="11">BH12+BI12</f>
        <v>592</v>
      </c>
      <c r="BK12" s="362">
        <f t="shared" ref="BK12:BK60" si="12">AJ12+AN12</f>
        <v>592</v>
      </c>
    </row>
    <row r="13" spans="1:63" s="11" customFormat="1" ht="12.75" customHeight="1" x14ac:dyDescent="0.25">
      <c r="A13" s="3" t="s">
        <v>7</v>
      </c>
      <c r="B13" s="26">
        <f>'Matutino 911 - 2022-2023'!B13+'Vespertino 911 - 2022-2023 '!B13</f>
        <v>171</v>
      </c>
      <c r="C13" s="26">
        <f>'Matutino 911 - 2022-2023'!C13+'Vespertino 911 - 2022-2023 '!C13</f>
        <v>267</v>
      </c>
      <c r="D13" s="26">
        <f>'Matutino 911 - 2022-2023'!D13+'Vespertino 911 - 2022-2023 '!D13</f>
        <v>438</v>
      </c>
      <c r="E13" s="26">
        <f>'Matutino 911 - 2022-2023'!E13+'Vespertino 911 - 2022-2023 '!E13</f>
        <v>438</v>
      </c>
      <c r="F13" s="26">
        <f>'Matutino 911 - 2022-2023'!F13+'Vespertino 911 - 2022-2023 '!F13</f>
        <v>78</v>
      </c>
      <c r="G13" s="26">
        <f>'Matutino 911 - 2022-2023'!G13+'Vespertino 911 - 2022-2023 '!G13</f>
        <v>181</v>
      </c>
      <c r="H13" s="26">
        <f>'Matutino 911 - 2022-2023'!H13+'Vespertino 911 - 2022-2023 '!H13</f>
        <v>259</v>
      </c>
      <c r="I13" s="26">
        <f>'Matutino 911 - 2022-2023'!I13+'Vespertino 911 - 2022-2023 '!I13</f>
        <v>93</v>
      </c>
      <c r="J13" s="26">
        <f>'Matutino 911 - 2022-2023'!J13+'Vespertino 911 - 2022-2023 '!J13</f>
        <v>86</v>
      </c>
      <c r="K13" s="26">
        <f>'Matutino 911 - 2022-2023'!K13+'Vespertino 911 - 2022-2023 '!K13</f>
        <v>179</v>
      </c>
      <c r="L13" s="26">
        <f>'Matutino 911 - 2022-2023'!L13+'Vespertino 911 - 2022-2023 '!L13</f>
        <v>41</v>
      </c>
      <c r="M13" s="26">
        <f>'Matutino 911 - 2022-2023'!M13+'Vespertino 911 - 2022-2023 '!M13</f>
        <v>36</v>
      </c>
      <c r="N13" s="26">
        <f>'Matutino 911 - 2022-2023'!N13+'Vespertino 911 - 2022-2023 '!N13</f>
        <v>77</v>
      </c>
      <c r="O13" s="26">
        <f>'Matutino 911 - 2022-2023'!O13+'Vespertino 911 - 2022-2023 '!O13</f>
        <v>41</v>
      </c>
      <c r="P13" s="26">
        <f>'Matutino 911 - 2022-2023'!P13+'Vespertino 911 - 2022-2023 '!P13</f>
        <v>83</v>
      </c>
      <c r="Q13" s="26">
        <f>'Matutino 911 - 2022-2023'!Q13+'Vespertino 911 - 2022-2023 '!Q13</f>
        <v>124</v>
      </c>
      <c r="R13" s="26">
        <f>'Matutino 911 - 2022-2023'!R13+'Vespertino 911 - 2022-2023 '!R13</f>
        <v>171</v>
      </c>
      <c r="S13" s="26">
        <f>'Matutino 911 - 2022-2023'!S13+'Vespertino 911 - 2022-2023 '!S13</f>
        <v>267</v>
      </c>
      <c r="T13" s="26">
        <f>'Matutino 911 - 2022-2023'!T13+'Vespertino 911 - 2022-2023 '!T13</f>
        <v>438</v>
      </c>
      <c r="U13" s="26">
        <f>'Matutino 911 - 2022-2023'!U13+'Vespertino 911 - 2022-2023 '!U13</f>
        <v>0</v>
      </c>
      <c r="V13" s="26">
        <f>'Matutino 911 - 2022-2023'!V13+'Vespertino 911 - 2022-2023 '!V13</f>
        <v>0</v>
      </c>
      <c r="W13" s="26">
        <f>'Matutino 911 - 2022-2023'!W13+'Vespertino 911 - 2022-2023 '!W13</f>
        <v>0</v>
      </c>
      <c r="X13" s="35">
        <f t="shared" si="3"/>
        <v>438</v>
      </c>
      <c r="Y13" s="196">
        <f t="shared" si="0"/>
        <v>438</v>
      </c>
      <c r="Z13" s="37">
        <v>405</v>
      </c>
      <c r="AA13" s="37">
        <v>64</v>
      </c>
      <c r="AB13" s="37">
        <v>49</v>
      </c>
      <c r="AC13" s="48">
        <f t="shared" si="4"/>
        <v>113</v>
      </c>
      <c r="AD13" s="47">
        <v>76</v>
      </c>
      <c r="AE13" s="47">
        <v>53</v>
      </c>
      <c r="AF13" s="48">
        <f t="shared" si="5"/>
        <v>129</v>
      </c>
      <c r="AG13" s="48">
        <v>3</v>
      </c>
      <c r="AH13" s="47">
        <v>33</v>
      </c>
      <c r="AI13" s="47">
        <v>29</v>
      </c>
      <c r="AJ13" s="48">
        <f t="shared" si="6"/>
        <v>62</v>
      </c>
      <c r="AK13" s="48">
        <v>2</v>
      </c>
      <c r="AL13" s="47">
        <v>5</v>
      </c>
      <c r="AM13" s="47">
        <v>8</v>
      </c>
      <c r="AN13" s="48">
        <f t="shared" si="7"/>
        <v>13</v>
      </c>
      <c r="AO13" s="48">
        <v>1</v>
      </c>
      <c r="AP13" s="47">
        <f>'Matutino 911 - 2022-2023'!AP13+'Vespertino 911 - 2022-2023 '!AP13</f>
        <v>328</v>
      </c>
      <c r="AQ13" s="47">
        <f>'Matutino 911 - 2022-2023'!AQ13+'Vespertino 911 - 2022-2023 '!AQ13</f>
        <v>368</v>
      </c>
      <c r="AR13" s="47">
        <f>'Matutino 911 - 2022-2023'!AR13+'Vespertino 911 - 2022-2023 '!AR13</f>
        <v>696</v>
      </c>
      <c r="AS13" s="47">
        <f>'Matutino 911 - 2022-2023'!AS13+'Vespertino 911 - 2022-2023 '!AS13</f>
        <v>18</v>
      </c>
      <c r="AT13" s="47">
        <f>'Matutino 911 - 2022-2023'!AT13+'Vespertino 911 - 2022-2023 '!AT13</f>
        <v>373</v>
      </c>
      <c r="AU13" s="47">
        <v>12</v>
      </c>
      <c r="AV13" s="47">
        <v>10</v>
      </c>
      <c r="AW13" s="48">
        <f t="shared" si="8"/>
        <v>22</v>
      </c>
      <c r="AX13" s="47">
        <v>5</v>
      </c>
      <c r="AY13" s="47">
        <v>8</v>
      </c>
      <c r="AZ13" s="48">
        <f t="shared" si="1"/>
        <v>13</v>
      </c>
      <c r="BA13" s="52">
        <f t="shared" si="9"/>
        <v>13</v>
      </c>
      <c r="BB13" s="47">
        <v>1</v>
      </c>
      <c r="BC13" s="47">
        <v>0</v>
      </c>
      <c r="BD13" s="48">
        <f t="shared" si="10"/>
        <v>1</v>
      </c>
      <c r="BE13" s="47">
        <v>18</v>
      </c>
      <c r="BF13" s="47">
        <v>8</v>
      </c>
      <c r="BG13" s="48">
        <f t="shared" si="2"/>
        <v>26</v>
      </c>
      <c r="BH13" s="47">
        <v>38</v>
      </c>
      <c r="BI13" s="47">
        <v>37</v>
      </c>
      <c r="BJ13" s="48">
        <f t="shared" si="11"/>
        <v>75</v>
      </c>
      <c r="BK13" s="52">
        <f t="shared" si="12"/>
        <v>75</v>
      </c>
    </row>
    <row r="14" spans="1:63" s="330" customFormat="1" ht="12.75" customHeight="1" x14ac:dyDescent="0.25">
      <c r="A14" s="326" t="s">
        <v>8</v>
      </c>
      <c r="B14" s="26">
        <f>'Matutino 911 - 2022-2023'!B14+'Vespertino 911 - 2022-2023 '!B14</f>
        <v>796</v>
      </c>
      <c r="C14" s="26">
        <f>'Matutino 911 - 2022-2023'!C14+'Vespertino 911 - 2022-2023 '!C14</f>
        <v>1253</v>
      </c>
      <c r="D14" s="26">
        <f>'Matutino 911 - 2022-2023'!D14+'Vespertino 911 - 2022-2023 '!D14</f>
        <v>2049</v>
      </c>
      <c r="E14" s="26">
        <f>'Matutino 911 - 2022-2023'!E14+'Vespertino 911 - 2022-2023 '!E14</f>
        <v>2049</v>
      </c>
      <c r="F14" s="26">
        <f>'Matutino 911 - 2022-2023'!F14+'Vespertino 911 - 2022-2023 '!F14</f>
        <v>464</v>
      </c>
      <c r="G14" s="26">
        <f>'Matutino 911 - 2022-2023'!G14+'Vespertino 911 - 2022-2023 '!G14</f>
        <v>846</v>
      </c>
      <c r="H14" s="26">
        <f>'Matutino 911 - 2022-2023'!H14+'Vespertino 911 - 2022-2023 '!H14</f>
        <v>1310</v>
      </c>
      <c r="I14" s="26">
        <f>'Matutino 911 - 2022-2023'!I14+'Vespertino 911 - 2022-2023 '!I14</f>
        <v>332</v>
      </c>
      <c r="J14" s="26">
        <f>'Matutino 911 - 2022-2023'!J14+'Vespertino 911 - 2022-2023 '!J14</f>
        <v>407</v>
      </c>
      <c r="K14" s="26">
        <f>'Matutino 911 - 2022-2023'!K14+'Vespertino 911 - 2022-2023 '!K14</f>
        <v>739</v>
      </c>
      <c r="L14" s="26">
        <f>'Matutino 911 - 2022-2023'!L14+'Vespertino 911 - 2022-2023 '!L14</f>
        <v>113</v>
      </c>
      <c r="M14" s="26">
        <f>'Matutino 911 - 2022-2023'!M14+'Vespertino 911 - 2022-2023 '!M14</f>
        <v>127</v>
      </c>
      <c r="N14" s="26">
        <f>'Matutino 911 - 2022-2023'!N14+'Vespertino 911 - 2022-2023 '!N14</f>
        <v>240</v>
      </c>
      <c r="O14" s="26">
        <f>'Matutino 911 - 2022-2023'!O14+'Vespertino 911 - 2022-2023 '!O14</f>
        <v>210</v>
      </c>
      <c r="P14" s="26">
        <f>'Matutino 911 - 2022-2023'!P14+'Vespertino 911 - 2022-2023 '!P14</f>
        <v>373</v>
      </c>
      <c r="Q14" s="26">
        <f>'Matutino 911 - 2022-2023'!Q14+'Vespertino 911 - 2022-2023 '!Q14</f>
        <v>583</v>
      </c>
      <c r="R14" s="26">
        <f>'Matutino 911 - 2022-2023'!R14+'Vespertino 911 - 2022-2023 '!R14</f>
        <v>791</v>
      </c>
      <c r="S14" s="26">
        <f>'Matutino 911 - 2022-2023'!S14+'Vespertino 911 - 2022-2023 '!S14</f>
        <v>1236</v>
      </c>
      <c r="T14" s="26">
        <f>'Matutino 911 - 2022-2023'!T14+'Vespertino 911 - 2022-2023 '!T14</f>
        <v>2027</v>
      </c>
      <c r="U14" s="26">
        <f>'Matutino 911 - 2022-2023'!U14+'Vespertino 911 - 2022-2023 '!U14</f>
        <v>5</v>
      </c>
      <c r="V14" s="26">
        <f>'Matutino 911 - 2022-2023'!V14+'Vespertino 911 - 2022-2023 '!V14</f>
        <v>17</v>
      </c>
      <c r="W14" s="26">
        <f>'Matutino 911 - 2022-2023'!W14+'Vespertino 911 - 2022-2023 '!W14</f>
        <v>22</v>
      </c>
      <c r="X14" s="35">
        <f t="shared" si="3"/>
        <v>2049</v>
      </c>
      <c r="Y14" s="196">
        <f t="shared" si="0"/>
        <v>2049</v>
      </c>
      <c r="Z14" s="332">
        <v>406</v>
      </c>
      <c r="AA14" s="332">
        <v>181</v>
      </c>
      <c r="AB14" s="332">
        <v>225</v>
      </c>
      <c r="AC14" s="333">
        <f t="shared" si="4"/>
        <v>406</v>
      </c>
      <c r="AD14" s="334">
        <v>185</v>
      </c>
      <c r="AE14" s="334">
        <v>229</v>
      </c>
      <c r="AF14" s="333">
        <f t="shared" si="5"/>
        <v>414</v>
      </c>
      <c r="AG14" s="333">
        <v>9</v>
      </c>
      <c r="AH14" s="334">
        <v>142</v>
      </c>
      <c r="AI14" s="334">
        <v>211</v>
      </c>
      <c r="AJ14" s="333">
        <f t="shared" si="6"/>
        <v>353</v>
      </c>
      <c r="AK14" s="333">
        <v>8</v>
      </c>
      <c r="AL14" s="334">
        <v>120</v>
      </c>
      <c r="AM14" s="334">
        <v>172</v>
      </c>
      <c r="AN14" s="333">
        <f t="shared" si="7"/>
        <v>292</v>
      </c>
      <c r="AO14" s="333">
        <v>8</v>
      </c>
      <c r="AP14" s="47">
        <f>'Matutino 911 - 2022-2023'!AP14+'Vespertino 911 - 2022-2023 '!AP14</f>
        <v>885</v>
      </c>
      <c r="AQ14" s="47">
        <f>'Matutino 911 - 2022-2023'!AQ14+'Vespertino 911 - 2022-2023 '!AQ14</f>
        <v>1289</v>
      </c>
      <c r="AR14" s="47">
        <f>'Matutino 911 - 2022-2023'!AR14+'Vespertino 911 - 2022-2023 '!AR14</f>
        <v>2174</v>
      </c>
      <c r="AS14" s="47">
        <f>'Matutino 911 - 2022-2023'!AS14+'Vespertino 911 - 2022-2023 '!AS14</f>
        <v>50</v>
      </c>
      <c r="AT14" s="47">
        <f>'Matutino 911 - 2022-2023'!AT14+'Vespertino 911 - 2022-2023 '!AT14</f>
        <v>821</v>
      </c>
      <c r="AU14" s="334">
        <v>4</v>
      </c>
      <c r="AV14" s="334">
        <v>10</v>
      </c>
      <c r="AW14" s="333">
        <f t="shared" si="8"/>
        <v>14</v>
      </c>
      <c r="AX14" s="334">
        <v>120</v>
      </c>
      <c r="AY14" s="334">
        <v>172</v>
      </c>
      <c r="AZ14" s="333">
        <f t="shared" si="1"/>
        <v>292</v>
      </c>
      <c r="BA14" s="52">
        <f t="shared" si="9"/>
        <v>292</v>
      </c>
      <c r="BB14" s="334">
        <v>8</v>
      </c>
      <c r="BC14" s="334">
        <v>9</v>
      </c>
      <c r="BD14" s="333">
        <f t="shared" si="10"/>
        <v>17</v>
      </c>
      <c r="BE14" s="334">
        <v>14</v>
      </c>
      <c r="BF14" s="334">
        <v>10</v>
      </c>
      <c r="BG14" s="333">
        <f t="shared" si="2"/>
        <v>24</v>
      </c>
      <c r="BH14" s="334">
        <v>262</v>
      </c>
      <c r="BI14" s="334">
        <v>383</v>
      </c>
      <c r="BJ14" s="333">
        <f t="shared" si="11"/>
        <v>645</v>
      </c>
      <c r="BK14" s="333">
        <f t="shared" si="12"/>
        <v>645</v>
      </c>
    </row>
    <row r="15" spans="1:63" s="167" customFormat="1" ht="12.75" customHeight="1" x14ac:dyDescent="0.25">
      <c r="A15" s="158" t="s">
        <v>9</v>
      </c>
      <c r="B15" s="26">
        <f>'Matutino 911 - 2022-2023'!B15+'Vespertino 911 - 2022-2023 '!B15</f>
        <v>168</v>
      </c>
      <c r="C15" s="26">
        <f>'Matutino 911 - 2022-2023'!C15+'Vespertino 911 - 2022-2023 '!C15</f>
        <v>212</v>
      </c>
      <c r="D15" s="26">
        <f>'Matutino 911 - 2022-2023'!D15+'Vespertino 911 - 2022-2023 '!D15</f>
        <v>380</v>
      </c>
      <c r="E15" s="26">
        <f>'Matutino 911 - 2022-2023'!E15+'Vespertino 911 - 2022-2023 '!E15</f>
        <v>380</v>
      </c>
      <c r="F15" s="26">
        <f>'Matutino 911 - 2022-2023'!F15+'Vespertino 911 - 2022-2023 '!F15</f>
        <v>110</v>
      </c>
      <c r="G15" s="26">
        <f>'Matutino 911 - 2022-2023'!G15+'Vespertino 911 - 2022-2023 '!G15</f>
        <v>173</v>
      </c>
      <c r="H15" s="26">
        <f>'Matutino 911 - 2022-2023'!H15+'Vespertino 911 - 2022-2023 '!H15</f>
        <v>283</v>
      </c>
      <c r="I15" s="26">
        <f>'Matutino 911 - 2022-2023'!I15+'Vespertino 911 - 2022-2023 '!I15</f>
        <v>58</v>
      </c>
      <c r="J15" s="26">
        <f>'Matutino 911 - 2022-2023'!J15+'Vespertino 911 - 2022-2023 '!J15</f>
        <v>39</v>
      </c>
      <c r="K15" s="26">
        <f>'Matutino 911 - 2022-2023'!K15+'Vespertino 911 - 2022-2023 '!K15</f>
        <v>97</v>
      </c>
      <c r="L15" s="26">
        <f>'Matutino 911 - 2022-2023'!L15+'Vespertino 911 - 2022-2023 '!L15</f>
        <v>19</v>
      </c>
      <c r="M15" s="26">
        <f>'Matutino 911 - 2022-2023'!M15+'Vespertino 911 - 2022-2023 '!M15</f>
        <v>17</v>
      </c>
      <c r="N15" s="26">
        <f>'Matutino 911 - 2022-2023'!N15+'Vespertino 911 - 2022-2023 '!N15</f>
        <v>36</v>
      </c>
      <c r="O15" s="26">
        <f>'Matutino 911 - 2022-2023'!O15+'Vespertino 911 - 2022-2023 '!O15</f>
        <v>31</v>
      </c>
      <c r="P15" s="26">
        <f>'Matutino 911 - 2022-2023'!P15+'Vespertino 911 - 2022-2023 '!P15</f>
        <v>59</v>
      </c>
      <c r="Q15" s="26">
        <f>'Matutino 911 - 2022-2023'!Q15+'Vespertino 911 - 2022-2023 '!Q15</f>
        <v>90</v>
      </c>
      <c r="R15" s="26">
        <f>'Matutino 911 - 2022-2023'!R15+'Vespertino 911 - 2022-2023 '!R15</f>
        <v>168</v>
      </c>
      <c r="S15" s="26">
        <f>'Matutino 911 - 2022-2023'!S15+'Vespertino 911 - 2022-2023 '!S15</f>
        <v>209</v>
      </c>
      <c r="T15" s="26">
        <f>'Matutino 911 - 2022-2023'!T15+'Vespertino 911 - 2022-2023 '!T15</f>
        <v>377</v>
      </c>
      <c r="U15" s="26">
        <f>'Matutino 911 - 2022-2023'!U15+'Vespertino 911 - 2022-2023 '!U15</f>
        <v>0</v>
      </c>
      <c r="V15" s="26">
        <f>'Matutino 911 - 2022-2023'!V15+'Vespertino 911 - 2022-2023 '!V15</f>
        <v>3</v>
      </c>
      <c r="W15" s="26">
        <f>'Matutino 911 - 2022-2023'!W15+'Vespertino 911 - 2022-2023 '!W15</f>
        <v>3</v>
      </c>
      <c r="X15" s="35">
        <f t="shared" si="3"/>
        <v>380</v>
      </c>
      <c r="Y15" s="196">
        <f t="shared" si="0"/>
        <v>380</v>
      </c>
      <c r="Z15" s="171">
        <v>96</v>
      </c>
      <c r="AA15" s="171">
        <v>52</v>
      </c>
      <c r="AB15" s="171">
        <v>41</v>
      </c>
      <c r="AC15" s="172">
        <f t="shared" si="4"/>
        <v>93</v>
      </c>
      <c r="AD15" s="173">
        <v>53</v>
      </c>
      <c r="AE15" s="173">
        <v>43</v>
      </c>
      <c r="AF15" s="172">
        <f t="shared" si="5"/>
        <v>96</v>
      </c>
      <c r="AG15" s="172">
        <v>2</v>
      </c>
      <c r="AH15" s="173">
        <v>35</v>
      </c>
      <c r="AI15" s="173">
        <v>31</v>
      </c>
      <c r="AJ15" s="172">
        <f t="shared" si="6"/>
        <v>66</v>
      </c>
      <c r="AK15" s="172">
        <v>2</v>
      </c>
      <c r="AL15" s="173">
        <v>17</v>
      </c>
      <c r="AM15" s="173">
        <v>19</v>
      </c>
      <c r="AN15" s="172">
        <f t="shared" si="7"/>
        <v>36</v>
      </c>
      <c r="AO15" s="172">
        <v>1</v>
      </c>
      <c r="AP15" s="47">
        <f>'Matutino 911 - 2022-2023'!AP15+'Vespertino 911 - 2022-2023 '!AP15</f>
        <v>218</v>
      </c>
      <c r="AQ15" s="47">
        <f>'Matutino 911 - 2022-2023'!AQ15+'Vespertino 911 - 2022-2023 '!AQ15</f>
        <v>240</v>
      </c>
      <c r="AR15" s="47">
        <f>'Matutino 911 - 2022-2023'!AR15+'Vespertino 911 - 2022-2023 '!AR15</f>
        <v>458</v>
      </c>
      <c r="AS15" s="47">
        <f>'Matutino 911 - 2022-2023'!AS15+'Vespertino 911 - 2022-2023 '!AS15</f>
        <v>11</v>
      </c>
      <c r="AT15" s="47">
        <f>'Matutino 911 - 2022-2023'!AT15+'Vespertino 911 - 2022-2023 '!AT15</f>
        <v>188</v>
      </c>
      <c r="AU15" s="173">
        <v>0</v>
      </c>
      <c r="AV15" s="173">
        <v>0</v>
      </c>
      <c r="AW15" s="172">
        <f t="shared" si="8"/>
        <v>0</v>
      </c>
      <c r="AX15" s="173">
        <v>17</v>
      </c>
      <c r="AY15" s="173">
        <v>19</v>
      </c>
      <c r="AZ15" s="172">
        <f t="shared" si="1"/>
        <v>36</v>
      </c>
      <c r="BA15" s="52">
        <f t="shared" si="9"/>
        <v>36</v>
      </c>
      <c r="BB15" s="173">
        <v>0</v>
      </c>
      <c r="BC15" s="173">
        <v>0</v>
      </c>
      <c r="BD15" s="172">
        <f t="shared" si="10"/>
        <v>0</v>
      </c>
      <c r="BE15" s="173">
        <v>8</v>
      </c>
      <c r="BF15" s="173">
        <v>6</v>
      </c>
      <c r="BG15" s="172">
        <f t="shared" si="2"/>
        <v>14</v>
      </c>
      <c r="BH15" s="173">
        <v>52</v>
      </c>
      <c r="BI15" s="173">
        <v>50</v>
      </c>
      <c r="BJ15" s="172">
        <f t="shared" si="11"/>
        <v>102</v>
      </c>
      <c r="BK15" s="172">
        <f t="shared" si="12"/>
        <v>102</v>
      </c>
    </row>
    <row r="16" spans="1:63" s="11" customFormat="1" ht="12.75" customHeight="1" x14ac:dyDescent="0.25">
      <c r="A16" s="3" t="s">
        <v>10</v>
      </c>
      <c r="B16" s="26">
        <f>'Matutino 911 - 2022-2023'!B16+'Vespertino 911 - 2022-2023 '!B16</f>
        <v>427</v>
      </c>
      <c r="C16" s="26">
        <f>'Matutino 911 - 2022-2023'!C16+'Vespertino 911 - 2022-2023 '!C16</f>
        <v>604</v>
      </c>
      <c r="D16" s="26">
        <f>'Matutino 911 - 2022-2023'!D16+'Vespertino 911 - 2022-2023 '!D16</f>
        <v>1031</v>
      </c>
      <c r="E16" s="26">
        <f>'Matutino 911 - 2022-2023'!E16+'Vespertino 911 - 2022-2023 '!E16</f>
        <v>1031</v>
      </c>
      <c r="F16" s="26">
        <f>'Matutino 911 - 2022-2023'!F16+'Vespertino 911 - 2022-2023 '!F16</f>
        <v>307</v>
      </c>
      <c r="G16" s="26">
        <f>'Matutino 911 - 2022-2023'!G16+'Vespertino 911 - 2022-2023 '!G16</f>
        <v>494</v>
      </c>
      <c r="H16" s="26">
        <f>'Matutino 911 - 2022-2023'!H16+'Vespertino 911 - 2022-2023 '!H16</f>
        <v>801</v>
      </c>
      <c r="I16" s="26">
        <f>'Matutino 911 - 2022-2023'!I16+'Vespertino 911 - 2022-2023 '!I16</f>
        <v>120</v>
      </c>
      <c r="J16" s="26">
        <f>'Matutino 911 - 2022-2023'!J16+'Vespertino 911 - 2022-2023 '!J16</f>
        <v>110</v>
      </c>
      <c r="K16" s="26">
        <f>'Matutino 911 - 2022-2023'!K16+'Vespertino 911 - 2022-2023 '!K16</f>
        <v>230</v>
      </c>
      <c r="L16" s="26">
        <f>'Matutino 911 - 2022-2023'!L16+'Vespertino 911 - 2022-2023 '!L16</f>
        <v>72</v>
      </c>
      <c r="M16" s="26">
        <f>'Matutino 911 - 2022-2023'!M16+'Vespertino 911 - 2022-2023 '!M16</f>
        <v>39</v>
      </c>
      <c r="N16" s="26">
        <f>'Matutino 911 - 2022-2023'!N16+'Vespertino 911 - 2022-2023 '!N16</f>
        <v>111</v>
      </c>
      <c r="O16" s="26">
        <f>'Matutino 911 - 2022-2023'!O16+'Vespertino 911 - 2022-2023 '!O16</f>
        <v>114</v>
      </c>
      <c r="P16" s="26">
        <f>'Matutino 911 - 2022-2023'!P16+'Vespertino 911 - 2022-2023 '!P16</f>
        <v>193</v>
      </c>
      <c r="Q16" s="26">
        <f>'Matutino 911 - 2022-2023'!Q16+'Vespertino 911 - 2022-2023 '!Q16</f>
        <v>307</v>
      </c>
      <c r="R16" s="26">
        <f>'Matutino 911 - 2022-2023'!R16+'Vespertino 911 - 2022-2023 '!R16</f>
        <v>421</v>
      </c>
      <c r="S16" s="26">
        <f>'Matutino 911 - 2022-2023'!S16+'Vespertino 911 - 2022-2023 '!S16</f>
        <v>600</v>
      </c>
      <c r="T16" s="26">
        <f>'Matutino 911 - 2022-2023'!T16+'Vespertino 911 - 2022-2023 '!T16</f>
        <v>1021</v>
      </c>
      <c r="U16" s="26">
        <f>'Matutino 911 - 2022-2023'!U16+'Vespertino 911 - 2022-2023 '!U16</f>
        <v>6</v>
      </c>
      <c r="V16" s="26">
        <f>'Matutino 911 - 2022-2023'!V16+'Vespertino 911 - 2022-2023 '!V16</f>
        <v>4</v>
      </c>
      <c r="W16" s="26">
        <f>'Matutino 911 - 2022-2023'!W16+'Vespertino 911 - 2022-2023 '!W16</f>
        <v>10</v>
      </c>
      <c r="X16" s="35">
        <f t="shared" si="3"/>
        <v>1031</v>
      </c>
      <c r="Y16" s="196">
        <f t="shared" si="0"/>
        <v>1031</v>
      </c>
      <c r="Z16" s="38">
        <v>400</v>
      </c>
      <c r="AA16" s="38">
        <v>73</v>
      </c>
      <c r="AB16" s="38">
        <v>84</v>
      </c>
      <c r="AC16" s="50">
        <f t="shared" si="4"/>
        <v>157</v>
      </c>
      <c r="AD16" s="49">
        <v>81</v>
      </c>
      <c r="AE16" s="49">
        <v>96</v>
      </c>
      <c r="AF16" s="50">
        <f t="shared" si="5"/>
        <v>177</v>
      </c>
      <c r="AG16" s="50">
        <v>5</v>
      </c>
      <c r="AH16" s="49">
        <v>72</v>
      </c>
      <c r="AI16" s="49">
        <v>81</v>
      </c>
      <c r="AJ16" s="50">
        <f t="shared" si="6"/>
        <v>153</v>
      </c>
      <c r="AK16" s="50">
        <v>4</v>
      </c>
      <c r="AL16" s="49">
        <v>70</v>
      </c>
      <c r="AM16" s="49">
        <v>108</v>
      </c>
      <c r="AN16" s="50">
        <f t="shared" si="7"/>
        <v>178</v>
      </c>
      <c r="AO16" s="50">
        <v>5</v>
      </c>
      <c r="AP16" s="47">
        <f>'Matutino 911 - 2022-2023'!AP16+'Vespertino 911 - 2022-2023 '!AP16</f>
        <v>456</v>
      </c>
      <c r="AQ16" s="47">
        <f>'Matutino 911 - 2022-2023'!AQ16+'Vespertino 911 - 2022-2023 '!AQ16</f>
        <v>626</v>
      </c>
      <c r="AR16" s="47">
        <f>'Matutino 911 - 2022-2023'!AR16+'Vespertino 911 - 2022-2023 '!AR16</f>
        <v>1082</v>
      </c>
      <c r="AS16" s="47">
        <f>'Matutino 911 - 2022-2023'!AS16+'Vespertino 911 - 2022-2023 '!AS16</f>
        <v>28</v>
      </c>
      <c r="AT16" s="47">
        <f>'Matutino 911 - 2022-2023'!AT16+'Vespertino 911 - 2022-2023 '!AT16</f>
        <v>374</v>
      </c>
      <c r="AU16" s="49">
        <v>13</v>
      </c>
      <c r="AV16" s="49">
        <v>16</v>
      </c>
      <c r="AW16" s="50">
        <f t="shared" si="8"/>
        <v>29</v>
      </c>
      <c r="AX16" s="49">
        <v>70</v>
      </c>
      <c r="AY16" s="49">
        <v>108</v>
      </c>
      <c r="AZ16" s="50">
        <f t="shared" si="1"/>
        <v>178</v>
      </c>
      <c r="BA16" s="52">
        <f t="shared" si="9"/>
        <v>178</v>
      </c>
      <c r="BB16" s="49">
        <v>0</v>
      </c>
      <c r="BC16" s="49">
        <v>0</v>
      </c>
      <c r="BD16" s="50">
        <f t="shared" si="10"/>
        <v>0</v>
      </c>
      <c r="BE16" s="49">
        <v>22</v>
      </c>
      <c r="BF16" s="49">
        <v>17</v>
      </c>
      <c r="BG16" s="50">
        <f t="shared" si="2"/>
        <v>39</v>
      </c>
      <c r="BH16" s="49">
        <v>142</v>
      </c>
      <c r="BI16" s="49">
        <v>189</v>
      </c>
      <c r="BJ16" s="50">
        <f t="shared" si="11"/>
        <v>331</v>
      </c>
      <c r="BK16" s="51">
        <f t="shared" si="12"/>
        <v>331</v>
      </c>
    </row>
    <row r="17" spans="1:63" s="197" customFormat="1" ht="12.75" customHeight="1" x14ac:dyDescent="0.25">
      <c r="A17" s="193" t="s">
        <v>11</v>
      </c>
      <c r="B17" s="26">
        <f>'Matutino 911 - 2022-2023'!B17+'Vespertino 911 - 2022-2023 '!B17</f>
        <v>107</v>
      </c>
      <c r="C17" s="26">
        <f>'Matutino 911 - 2022-2023'!C17+'Vespertino 911 - 2022-2023 '!C17</f>
        <v>103</v>
      </c>
      <c r="D17" s="26">
        <f>'Matutino 911 - 2022-2023'!D17+'Vespertino 911 - 2022-2023 '!D17</f>
        <v>210</v>
      </c>
      <c r="E17" s="26">
        <f>'Matutino 911 - 2022-2023'!E17+'Vespertino 911 - 2022-2023 '!E17</f>
        <v>210</v>
      </c>
      <c r="F17" s="26">
        <f>'Matutino 911 - 2022-2023'!F17+'Vespertino 911 - 2022-2023 '!F17</f>
        <v>77</v>
      </c>
      <c r="G17" s="26">
        <f>'Matutino 911 - 2022-2023'!G17+'Vespertino 911 - 2022-2023 '!G17</f>
        <v>87</v>
      </c>
      <c r="H17" s="26">
        <f>'Matutino 911 - 2022-2023'!H17+'Vespertino 911 - 2022-2023 '!H17</f>
        <v>164</v>
      </c>
      <c r="I17" s="26">
        <f>'Matutino 911 - 2022-2023'!I17+'Vespertino 911 - 2022-2023 '!I17</f>
        <v>30</v>
      </c>
      <c r="J17" s="26">
        <f>'Matutino 911 - 2022-2023'!J17+'Vespertino 911 - 2022-2023 '!J17</f>
        <v>16</v>
      </c>
      <c r="K17" s="26">
        <f>'Matutino 911 - 2022-2023'!K17+'Vespertino 911 - 2022-2023 '!K17</f>
        <v>46</v>
      </c>
      <c r="L17" s="26">
        <f>'Matutino 911 - 2022-2023'!L17+'Vespertino 911 - 2022-2023 '!L17</f>
        <v>11</v>
      </c>
      <c r="M17" s="26">
        <f>'Matutino 911 - 2022-2023'!M17+'Vespertino 911 - 2022-2023 '!M17</f>
        <v>10</v>
      </c>
      <c r="N17" s="26">
        <f>'Matutino 911 - 2022-2023'!N17+'Vespertino 911 - 2022-2023 '!N17</f>
        <v>21</v>
      </c>
      <c r="O17" s="26">
        <f>'Matutino 911 - 2022-2023'!O17+'Vespertino 911 - 2022-2023 '!O17</f>
        <v>26</v>
      </c>
      <c r="P17" s="26">
        <f>'Matutino 911 - 2022-2023'!P17+'Vespertino 911 - 2022-2023 '!P17</f>
        <v>26</v>
      </c>
      <c r="Q17" s="26">
        <f>'Matutino 911 - 2022-2023'!Q17+'Vespertino 911 - 2022-2023 '!Q17</f>
        <v>52</v>
      </c>
      <c r="R17" s="26">
        <f>'Matutino 911 - 2022-2023'!R17+'Vespertino 911 - 2022-2023 '!R17</f>
        <v>107</v>
      </c>
      <c r="S17" s="26">
        <f>'Matutino 911 - 2022-2023'!S17+'Vespertino 911 - 2022-2023 '!S17</f>
        <v>103</v>
      </c>
      <c r="T17" s="26">
        <f>'Matutino 911 - 2022-2023'!T17+'Vespertino 911 - 2022-2023 '!T17</f>
        <v>210</v>
      </c>
      <c r="U17" s="26">
        <f>'Matutino 911 - 2022-2023'!U17+'Vespertino 911 - 2022-2023 '!U17</f>
        <v>0</v>
      </c>
      <c r="V17" s="26">
        <f>'Matutino 911 - 2022-2023'!V17+'Vespertino 911 - 2022-2023 '!V17</f>
        <v>0</v>
      </c>
      <c r="W17" s="26">
        <f>'Matutino 911 - 2022-2023'!W17+'Vespertino 911 - 2022-2023 '!W17</f>
        <v>0</v>
      </c>
      <c r="X17" s="35">
        <f t="shared" si="3"/>
        <v>210</v>
      </c>
      <c r="Y17" s="196">
        <f t="shared" si="0"/>
        <v>210</v>
      </c>
      <c r="Z17" s="198">
        <v>30</v>
      </c>
      <c r="AA17" s="198">
        <v>22</v>
      </c>
      <c r="AB17" s="198">
        <v>7</v>
      </c>
      <c r="AC17" s="199">
        <f t="shared" si="4"/>
        <v>29</v>
      </c>
      <c r="AD17" s="200">
        <v>25</v>
      </c>
      <c r="AE17" s="200">
        <v>7</v>
      </c>
      <c r="AF17" s="199">
        <f t="shared" si="5"/>
        <v>32</v>
      </c>
      <c r="AG17" s="199">
        <v>1</v>
      </c>
      <c r="AH17" s="200">
        <v>15</v>
      </c>
      <c r="AI17" s="200">
        <v>9</v>
      </c>
      <c r="AJ17" s="199">
        <f t="shared" si="6"/>
        <v>24</v>
      </c>
      <c r="AK17" s="199">
        <v>1</v>
      </c>
      <c r="AL17" s="200">
        <v>12</v>
      </c>
      <c r="AM17" s="200">
        <v>5</v>
      </c>
      <c r="AN17" s="199">
        <f t="shared" si="7"/>
        <v>17</v>
      </c>
      <c r="AO17" s="199">
        <v>1</v>
      </c>
      <c r="AP17" s="47">
        <f>'Matutino 911 - 2022-2023'!AP17+'Vespertino 911 - 2022-2023 '!AP17</f>
        <v>134</v>
      </c>
      <c r="AQ17" s="47">
        <f>'Matutino 911 - 2022-2023'!AQ17+'Vespertino 911 - 2022-2023 '!AQ17</f>
        <v>108</v>
      </c>
      <c r="AR17" s="47">
        <f>'Matutino 911 - 2022-2023'!AR17+'Vespertino 911 - 2022-2023 '!AR17</f>
        <v>242</v>
      </c>
      <c r="AS17" s="47">
        <f>'Matutino 911 - 2022-2023'!AS17+'Vespertino 911 - 2022-2023 '!AS17</f>
        <v>9</v>
      </c>
      <c r="AT17" s="47">
        <f>'Matutino 911 - 2022-2023'!AT17+'Vespertino 911 - 2022-2023 '!AT17</f>
        <v>86</v>
      </c>
      <c r="AU17" s="200">
        <v>2</v>
      </c>
      <c r="AV17" s="200">
        <v>1</v>
      </c>
      <c r="AW17" s="199">
        <f t="shared" si="8"/>
        <v>3</v>
      </c>
      <c r="AX17" s="200">
        <v>12</v>
      </c>
      <c r="AY17" s="200">
        <v>5</v>
      </c>
      <c r="AZ17" s="199">
        <f t="shared" si="1"/>
        <v>17</v>
      </c>
      <c r="BA17" s="52">
        <f t="shared" si="9"/>
        <v>17</v>
      </c>
      <c r="BB17" s="200">
        <v>0</v>
      </c>
      <c r="BC17" s="200">
        <v>0</v>
      </c>
      <c r="BD17" s="199">
        <f t="shared" si="10"/>
        <v>0</v>
      </c>
      <c r="BE17" s="200">
        <v>11</v>
      </c>
      <c r="BF17" s="200">
        <v>5</v>
      </c>
      <c r="BG17" s="199">
        <f t="shared" si="2"/>
        <v>16</v>
      </c>
      <c r="BH17" s="200">
        <v>27</v>
      </c>
      <c r="BI17" s="200">
        <v>14</v>
      </c>
      <c r="BJ17" s="199">
        <f t="shared" si="11"/>
        <v>41</v>
      </c>
      <c r="BK17" s="199">
        <f t="shared" si="12"/>
        <v>41</v>
      </c>
    </row>
    <row r="18" spans="1:63" s="97" customFormat="1" ht="12.75" customHeight="1" x14ac:dyDescent="0.25">
      <c r="A18" s="93" t="s">
        <v>12</v>
      </c>
      <c r="B18" s="26">
        <f>'Matutino 911 - 2022-2023'!B18+'Vespertino 911 - 2022-2023 '!B18</f>
        <v>136</v>
      </c>
      <c r="C18" s="26">
        <f>'Matutino 911 - 2022-2023'!C18+'Vespertino 911 - 2022-2023 '!C18</f>
        <v>151</v>
      </c>
      <c r="D18" s="26">
        <f>'Matutino 911 - 2022-2023'!D18+'Vespertino 911 - 2022-2023 '!D18</f>
        <v>287</v>
      </c>
      <c r="E18" s="26">
        <f>'Matutino 911 - 2022-2023'!E18+'Vespertino 911 - 2022-2023 '!E18</f>
        <v>287</v>
      </c>
      <c r="F18" s="26">
        <f>'Matutino 911 - 2022-2023'!F18+'Vespertino 911 - 2022-2023 '!F18</f>
        <v>69</v>
      </c>
      <c r="G18" s="26">
        <f>'Matutino 911 - 2022-2023'!G18+'Vespertino 911 - 2022-2023 '!G18</f>
        <v>95</v>
      </c>
      <c r="H18" s="26">
        <f>'Matutino 911 - 2022-2023'!H18+'Vespertino 911 - 2022-2023 '!H18</f>
        <v>164</v>
      </c>
      <c r="I18" s="26">
        <f>'Matutino 911 - 2022-2023'!I18+'Vespertino 911 - 2022-2023 '!I18</f>
        <v>67</v>
      </c>
      <c r="J18" s="26">
        <f>'Matutino 911 - 2022-2023'!J18+'Vespertino 911 - 2022-2023 '!J18</f>
        <v>56</v>
      </c>
      <c r="K18" s="26">
        <f>'Matutino 911 - 2022-2023'!K18+'Vespertino 911 - 2022-2023 '!K18</f>
        <v>123</v>
      </c>
      <c r="L18" s="26">
        <f>'Matutino 911 - 2022-2023'!L18+'Vespertino 911 - 2022-2023 '!L18</f>
        <v>20</v>
      </c>
      <c r="M18" s="26">
        <f>'Matutino 911 - 2022-2023'!M18+'Vespertino 911 - 2022-2023 '!M18</f>
        <v>17</v>
      </c>
      <c r="N18" s="26">
        <f>'Matutino 911 - 2022-2023'!N18+'Vespertino 911 - 2022-2023 '!N18</f>
        <v>37</v>
      </c>
      <c r="O18" s="26">
        <f>'Matutino 911 - 2022-2023'!O18+'Vespertino 911 - 2022-2023 '!O18</f>
        <v>30</v>
      </c>
      <c r="P18" s="26">
        <f>'Matutino 911 - 2022-2023'!P18+'Vespertino 911 - 2022-2023 '!P18</f>
        <v>48</v>
      </c>
      <c r="Q18" s="26">
        <f>'Matutino 911 - 2022-2023'!Q18+'Vespertino 911 - 2022-2023 '!Q18</f>
        <v>78</v>
      </c>
      <c r="R18" s="26">
        <f>'Matutino 911 - 2022-2023'!R18+'Vespertino 911 - 2022-2023 '!R18</f>
        <v>133</v>
      </c>
      <c r="S18" s="26">
        <f>'Matutino 911 - 2022-2023'!S18+'Vespertino 911 - 2022-2023 '!S18</f>
        <v>147</v>
      </c>
      <c r="T18" s="26">
        <f>'Matutino 911 - 2022-2023'!T18+'Vespertino 911 - 2022-2023 '!T18</f>
        <v>280</v>
      </c>
      <c r="U18" s="26">
        <f>'Matutino 911 - 2022-2023'!U18+'Vespertino 911 - 2022-2023 '!U18</f>
        <v>3</v>
      </c>
      <c r="V18" s="26">
        <f>'Matutino 911 - 2022-2023'!V18+'Vespertino 911 - 2022-2023 '!V18</f>
        <v>4</v>
      </c>
      <c r="W18" s="26">
        <f>'Matutino 911 - 2022-2023'!W18+'Vespertino 911 - 2022-2023 '!W18</f>
        <v>7</v>
      </c>
      <c r="X18" s="35">
        <f t="shared" si="3"/>
        <v>287</v>
      </c>
      <c r="Y18" s="196">
        <f t="shared" si="0"/>
        <v>287</v>
      </c>
      <c r="Z18" s="38">
        <v>0</v>
      </c>
      <c r="AA18" s="38">
        <v>0</v>
      </c>
      <c r="AB18" s="38">
        <v>0</v>
      </c>
      <c r="AC18" s="50">
        <f t="shared" si="4"/>
        <v>0</v>
      </c>
      <c r="AD18" s="49">
        <v>0</v>
      </c>
      <c r="AE18" s="49">
        <v>0</v>
      </c>
      <c r="AF18" s="50">
        <f t="shared" si="5"/>
        <v>0</v>
      </c>
      <c r="AG18" s="50">
        <v>0</v>
      </c>
      <c r="AH18" s="49">
        <v>0</v>
      </c>
      <c r="AI18" s="49">
        <v>0</v>
      </c>
      <c r="AJ18" s="50">
        <f t="shared" si="6"/>
        <v>0</v>
      </c>
      <c r="AK18" s="50">
        <v>0</v>
      </c>
      <c r="AL18" s="49">
        <v>0</v>
      </c>
      <c r="AM18" s="49">
        <v>0</v>
      </c>
      <c r="AN18" s="50">
        <f t="shared" si="7"/>
        <v>0</v>
      </c>
      <c r="AO18" s="50">
        <v>0</v>
      </c>
      <c r="AP18" s="47">
        <f>'Matutino 911 - 2022-2023'!AP18+'Vespertino 911 - 2022-2023 '!AP18</f>
        <v>183</v>
      </c>
      <c r="AQ18" s="47">
        <f>'Matutino 911 - 2022-2023'!AQ18+'Vespertino 911 - 2022-2023 '!AQ18</f>
        <v>194</v>
      </c>
      <c r="AR18" s="47">
        <f>'Matutino 911 - 2022-2023'!AR18+'Vespertino 911 - 2022-2023 '!AR18</f>
        <v>377</v>
      </c>
      <c r="AS18" s="47">
        <f>'Matutino 911 - 2022-2023'!AS18+'Vespertino 911 - 2022-2023 '!AS18</f>
        <v>10</v>
      </c>
      <c r="AT18" s="47">
        <f>'Matutino 911 - 2022-2023'!AT18+'Vespertino 911 - 2022-2023 '!AT18</f>
        <v>182</v>
      </c>
      <c r="AU18" s="49">
        <v>0</v>
      </c>
      <c r="AV18" s="49">
        <v>0</v>
      </c>
      <c r="AW18" s="50">
        <f t="shared" si="8"/>
        <v>0</v>
      </c>
      <c r="AX18" s="49">
        <v>0</v>
      </c>
      <c r="AY18" s="49">
        <v>0</v>
      </c>
      <c r="AZ18" s="50">
        <f t="shared" si="1"/>
        <v>0</v>
      </c>
      <c r="BA18" s="52">
        <f t="shared" si="9"/>
        <v>0</v>
      </c>
      <c r="BB18" s="49">
        <v>0</v>
      </c>
      <c r="BC18" s="49">
        <v>0</v>
      </c>
      <c r="BD18" s="50">
        <f t="shared" si="10"/>
        <v>0</v>
      </c>
      <c r="BE18" s="49">
        <v>0</v>
      </c>
      <c r="BF18" s="49">
        <v>0</v>
      </c>
      <c r="BG18" s="50">
        <f t="shared" si="2"/>
        <v>0</v>
      </c>
      <c r="BH18" s="49">
        <v>0</v>
      </c>
      <c r="BI18" s="49">
        <v>0</v>
      </c>
      <c r="BJ18" s="50">
        <f t="shared" si="11"/>
        <v>0</v>
      </c>
      <c r="BK18" s="51">
        <f t="shared" si="12"/>
        <v>0</v>
      </c>
    </row>
    <row r="19" spans="1:63" s="11" customFormat="1" ht="12.75" customHeight="1" x14ac:dyDescent="0.25">
      <c r="A19" s="3" t="s">
        <v>13</v>
      </c>
      <c r="B19" s="26">
        <f>'Matutino 911 - 2022-2023'!B19+'Vespertino 911 - 2022-2023 '!B19</f>
        <v>546</v>
      </c>
      <c r="C19" s="26">
        <f>'Matutino 911 - 2022-2023'!C19+'Vespertino 911 - 2022-2023 '!C19</f>
        <v>703</v>
      </c>
      <c r="D19" s="26">
        <f>'Matutino 911 - 2022-2023'!D19+'Vespertino 911 - 2022-2023 '!D19</f>
        <v>1249</v>
      </c>
      <c r="E19" s="26">
        <f>'Matutino 911 - 2022-2023'!E19+'Vespertino 911 - 2022-2023 '!E19</f>
        <v>1249</v>
      </c>
      <c r="F19" s="26">
        <f>'Matutino 911 - 2022-2023'!F19+'Vespertino 911 - 2022-2023 '!F19</f>
        <v>343</v>
      </c>
      <c r="G19" s="26">
        <f>'Matutino 911 - 2022-2023'!G19+'Vespertino 911 - 2022-2023 '!G19</f>
        <v>447</v>
      </c>
      <c r="H19" s="26">
        <f>'Matutino 911 - 2022-2023'!H19+'Vespertino 911 - 2022-2023 '!H19</f>
        <v>790</v>
      </c>
      <c r="I19" s="26">
        <f>'Matutino 911 - 2022-2023'!I19+'Vespertino 911 - 2022-2023 '!I19</f>
        <v>203</v>
      </c>
      <c r="J19" s="26">
        <f>'Matutino 911 - 2022-2023'!J19+'Vespertino 911 - 2022-2023 '!J19</f>
        <v>256</v>
      </c>
      <c r="K19" s="26">
        <f>'Matutino 911 - 2022-2023'!K19+'Vespertino 911 - 2022-2023 '!K19</f>
        <v>459</v>
      </c>
      <c r="L19" s="26">
        <f>'Matutino 911 - 2022-2023'!L19+'Vespertino 911 - 2022-2023 '!L19</f>
        <v>78</v>
      </c>
      <c r="M19" s="26">
        <f>'Matutino 911 - 2022-2023'!M19+'Vespertino 911 - 2022-2023 '!M19</f>
        <v>108</v>
      </c>
      <c r="N19" s="26">
        <f>'Matutino 911 - 2022-2023'!N19+'Vespertino 911 - 2022-2023 '!N19</f>
        <v>186</v>
      </c>
      <c r="O19" s="26">
        <f>'Matutino 911 - 2022-2023'!O19+'Vespertino 911 - 2022-2023 '!O19</f>
        <v>124</v>
      </c>
      <c r="P19" s="26">
        <f>'Matutino 911 - 2022-2023'!P19+'Vespertino 911 - 2022-2023 '!P19</f>
        <v>206</v>
      </c>
      <c r="Q19" s="26">
        <f>'Matutino 911 - 2022-2023'!Q19+'Vespertino 911 - 2022-2023 '!Q19</f>
        <v>330</v>
      </c>
      <c r="R19" s="26">
        <f>'Matutino 911 - 2022-2023'!R19+'Vespertino 911 - 2022-2023 '!R19</f>
        <v>539</v>
      </c>
      <c r="S19" s="26">
        <f>'Matutino 911 - 2022-2023'!S19+'Vespertino 911 - 2022-2023 '!S19</f>
        <v>697</v>
      </c>
      <c r="T19" s="26">
        <f>'Matutino 911 - 2022-2023'!T19+'Vespertino 911 - 2022-2023 '!T19</f>
        <v>1236</v>
      </c>
      <c r="U19" s="26">
        <f>'Matutino 911 - 2022-2023'!U19+'Vespertino 911 - 2022-2023 '!U19</f>
        <v>7</v>
      </c>
      <c r="V19" s="26">
        <f>'Matutino 911 - 2022-2023'!V19+'Vespertino 911 - 2022-2023 '!V19</f>
        <v>6</v>
      </c>
      <c r="W19" s="26">
        <f>'Matutino 911 - 2022-2023'!W19+'Vespertino 911 - 2022-2023 '!W19</f>
        <v>13</v>
      </c>
      <c r="X19" s="35">
        <f t="shared" si="3"/>
        <v>1249</v>
      </c>
      <c r="Y19" s="196">
        <f t="shared" si="0"/>
        <v>1249</v>
      </c>
      <c r="Z19" s="37">
        <v>780</v>
      </c>
      <c r="AA19" s="37">
        <v>357</v>
      </c>
      <c r="AB19" s="37">
        <v>723</v>
      </c>
      <c r="AC19" s="48">
        <f t="shared" si="4"/>
        <v>1080</v>
      </c>
      <c r="AD19" s="47">
        <v>122</v>
      </c>
      <c r="AE19" s="47">
        <v>161</v>
      </c>
      <c r="AF19" s="48">
        <f t="shared" si="5"/>
        <v>283</v>
      </c>
      <c r="AG19" s="48">
        <v>6</v>
      </c>
      <c r="AH19" s="47">
        <v>102</v>
      </c>
      <c r="AI19" s="47">
        <v>111</v>
      </c>
      <c r="AJ19" s="48">
        <f t="shared" si="6"/>
        <v>213</v>
      </c>
      <c r="AK19" s="48">
        <v>5</v>
      </c>
      <c r="AL19" s="47">
        <v>92</v>
      </c>
      <c r="AM19" s="47">
        <v>100</v>
      </c>
      <c r="AN19" s="48">
        <f t="shared" si="7"/>
        <v>192</v>
      </c>
      <c r="AO19" s="48">
        <v>5</v>
      </c>
      <c r="AP19" s="47">
        <f>'Matutino 911 - 2022-2023'!AP19+'Vespertino 911 - 2022-2023 '!AP19</f>
        <v>623</v>
      </c>
      <c r="AQ19" s="47">
        <f>'Matutino 911 - 2022-2023'!AQ19+'Vespertino 911 - 2022-2023 '!AQ19</f>
        <v>779</v>
      </c>
      <c r="AR19" s="47">
        <f>'Matutino 911 - 2022-2023'!AR19+'Vespertino 911 - 2022-2023 '!AR19</f>
        <v>1402</v>
      </c>
      <c r="AS19" s="47">
        <f>'Matutino 911 - 2022-2023'!AS19+'Vespertino 911 - 2022-2023 '!AS19</f>
        <v>33</v>
      </c>
      <c r="AT19" s="47">
        <f>'Matutino 911 - 2022-2023'!AT19+'Vespertino 911 - 2022-2023 '!AT19</f>
        <v>518</v>
      </c>
      <c r="AU19" s="47">
        <v>12</v>
      </c>
      <c r="AV19" s="47">
        <v>18</v>
      </c>
      <c r="AW19" s="48">
        <f t="shared" si="8"/>
        <v>30</v>
      </c>
      <c r="AX19" s="47">
        <v>92</v>
      </c>
      <c r="AY19" s="47">
        <v>100</v>
      </c>
      <c r="AZ19" s="48">
        <f t="shared" si="1"/>
        <v>192</v>
      </c>
      <c r="BA19" s="52">
        <f t="shared" si="9"/>
        <v>192</v>
      </c>
      <c r="BB19" s="47">
        <v>38</v>
      </c>
      <c r="BC19" s="47">
        <v>85</v>
      </c>
      <c r="BD19" s="48">
        <f t="shared" si="10"/>
        <v>123</v>
      </c>
      <c r="BE19" s="47">
        <v>17</v>
      </c>
      <c r="BF19" s="47">
        <v>18</v>
      </c>
      <c r="BG19" s="48">
        <f t="shared" si="2"/>
        <v>35</v>
      </c>
      <c r="BH19" s="47">
        <v>194</v>
      </c>
      <c r="BI19" s="47">
        <v>211</v>
      </c>
      <c r="BJ19" s="48">
        <f t="shared" si="11"/>
        <v>405</v>
      </c>
      <c r="BK19" s="52">
        <f t="shared" si="12"/>
        <v>405</v>
      </c>
    </row>
    <row r="20" spans="1:63" s="392" customFormat="1" ht="12.75" customHeight="1" x14ac:dyDescent="0.25">
      <c r="A20" s="388" t="s">
        <v>14</v>
      </c>
      <c r="B20" s="26">
        <f>'Matutino 911 - 2022-2023'!B20+'Vespertino 911 - 2022-2023 '!B20</f>
        <v>155</v>
      </c>
      <c r="C20" s="26">
        <f>'Matutino 911 - 2022-2023'!C20+'Vespertino 911 - 2022-2023 '!C20</f>
        <v>217</v>
      </c>
      <c r="D20" s="26">
        <f>'Matutino 911 - 2022-2023'!D20+'Vespertino 911 - 2022-2023 '!D20</f>
        <v>372</v>
      </c>
      <c r="E20" s="26">
        <f>'Matutino 911 - 2022-2023'!E20+'Vespertino 911 - 2022-2023 '!E20</f>
        <v>372</v>
      </c>
      <c r="F20" s="26">
        <f>'Matutino 911 - 2022-2023'!F20+'Vespertino 911 - 2022-2023 '!F20</f>
        <v>97</v>
      </c>
      <c r="G20" s="26">
        <f>'Matutino 911 - 2022-2023'!G20+'Vespertino 911 - 2022-2023 '!G20</f>
        <v>149</v>
      </c>
      <c r="H20" s="26">
        <f>'Matutino 911 - 2022-2023'!H20+'Vespertino 911 - 2022-2023 '!H20</f>
        <v>246</v>
      </c>
      <c r="I20" s="26">
        <f>'Matutino 911 - 2022-2023'!I20+'Vespertino 911 - 2022-2023 '!I20</f>
        <v>58</v>
      </c>
      <c r="J20" s="26">
        <f>'Matutino 911 - 2022-2023'!J20+'Vespertino 911 - 2022-2023 '!J20</f>
        <v>68</v>
      </c>
      <c r="K20" s="26">
        <f>'Matutino 911 - 2022-2023'!K20+'Vespertino 911 - 2022-2023 '!K20</f>
        <v>126</v>
      </c>
      <c r="L20" s="26">
        <f>'Matutino 911 - 2022-2023'!L20+'Vespertino 911 - 2022-2023 '!L20</f>
        <v>39</v>
      </c>
      <c r="M20" s="26">
        <f>'Matutino 911 - 2022-2023'!M20+'Vespertino 911 - 2022-2023 '!M20</f>
        <v>46</v>
      </c>
      <c r="N20" s="26">
        <f>'Matutino 911 - 2022-2023'!N20+'Vespertino 911 - 2022-2023 '!N20</f>
        <v>85</v>
      </c>
      <c r="O20" s="26">
        <f>'Matutino 911 - 2022-2023'!O20+'Vespertino 911 - 2022-2023 '!O20</f>
        <v>48</v>
      </c>
      <c r="P20" s="26">
        <f>'Matutino 911 - 2022-2023'!P20+'Vespertino 911 - 2022-2023 '!P20</f>
        <v>49</v>
      </c>
      <c r="Q20" s="26">
        <f>'Matutino 911 - 2022-2023'!Q20+'Vespertino 911 - 2022-2023 '!Q20</f>
        <v>97</v>
      </c>
      <c r="R20" s="26">
        <f>'Matutino 911 - 2022-2023'!R20+'Vespertino 911 - 2022-2023 '!R20</f>
        <v>152</v>
      </c>
      <c r="S20" s="26">
        <f>'Matutino 911 - 2022-2023'!S20+'Vespertino 911 - 2022-2023 '!S20</f>
        <v>214</v>
      </c>
      <c r="T20" s="26">
        <f>'Matutino 911 - 2022-2023'!T20+'Vespertino 911 - 2022-2023 '!T20</f>
        <v>366</v>
      </c>
      <c r="U20" s="26">
        <f>'Matutino 911 - 2022-2023'!U20+'Vespertino 911 - 2022-2023 '!U20</f>
        <v>3</v>
      </c>
      <c r="V20" s="26">
        <f>'Matutino 911 - 2022-2023'!V20+'Vespertino 911 - 2022-2023 '!V20</f>
        <v>3</v>
      </c>
      <c r="W20" s="26">
        <f>'Matutino 911 - 2022-2023'!W20+'Vespertino 911 - 2022-2023 '!W20</f>
        <v>6</v>
      </c>
      <c r="X20" s="35">
        <f t="shared" si="3"/>
        <v>372</v>
      </c>
      <c r="Y20" s="196">
        <f t="shared" si="0"/>
        <v>372</v>
      </c>
      <c r="Z20" s="393">
        <v>0</v>
      </c>
      <c r="AA20" s="393">
        <v>0</v>
      </c>
      <c r="AB20" s="393">
        <v>0</v>
      </c>
      <c r="AC20" s="394">
        <f t="shared" si="4"/>
        <v>0</v>
      </c>
      <c r="AD20" s="395">
        <v>0</v>
      </c>
      <c r="AE20" s="395">
        <v>0</v>
      </c>
      <c r="AF20" s="394">
        <f t="shared" si="5"/>
        <v>0</v>
      </c>
      <c r="AG20" s="394">
        <v>0</v>
      </c>
      <c r="AH20" s="395">
        <v>0</v>
      </c>
      <c r="AI20" s="395">
        <v>0</v>
      </c>
      <c r="AJ20" s="394">
        <f t="shared" si="6"/>
        <v>0</v>
      </c>
      <c r="AK20" s="394">
        <v>0</v>
      </c>
      <c r="AL20" s="395">
        <v>0</v>
      </c>
      <c r="AM20" s="395">
        <v>0</v>
      </c>
      <c r="AN20" s="394">
        <f t="shared" si="7"/>
        <v>0</v>
      </c>
      <c r="AO20" s="394">
        <v>0</v>
      </c>
      <c r="AP20" s="47">
        <f>'Matutino 911 - 2022-2023'!AP20+'Vespertino 911 - 2022-2023 '!AP20</f>
        <v>192</v>
      </c>
      <c r="AQ20" s="47">
        <f>'Matutino 911 - 2022-2023'!AQ20+'Vespertino 911 - 2022-2023 '!AQ20</f>
        <v>268</v>
      </c>
      <c r="AR20" s="47">
        <f>'Matutino 911 - 2022-2023'!AR20+'Vespertino 911 - 2022-2023 '!AR20</f>
        <v>460</v>
      </c>
      <c r="AS20" s="47">
        <f>'Matutino 911 - 2022-2023'!AS20+'Vespertino 911 - 2022-2023 '!AS20</f>
        <v>12</v>
      </c>
      <c r="AT20" s="47">
        <f>'Matutino 911 - 2022-2023'!AT20+'Vespertino 911 - 2022-2023 '!AT20</f>
        <v>204</v>
      </c>
      <c r="AU20" s="395">
        <v>0</v>
      </c>
      <c r="AV20" s="395">
        <v>0</v>
      </c>
      <c r="AW20" s="394">
        <f t="shared" si="8"/>
        <v>0</v>
      </c>
      <c r="AX20" s="395">
        <v>0</v>
      </c>
      <c r="AY20" s="395">
        <v>0</v>
      </c>
      <c r="AZ20" s="394">
        <f t="shared" si="1"/>
        <v>0</v>
      </c>
      <c r="BA20" s="396">
        <f t="shared" si="9"/>
        <v>0</v>
      </c>
      <c r="BB20" s="395">
        <v>0</v>
      </c>
      <c r="BC20" s="395">
        <v>0</v>
      </c>
      <c r="BD20" s="394">
        <f t="shared" si="10"/>
        <v>0</v>
      </c>
      <c r="BE20" s="395">
        <v>0</v>
      </c>
      <c r="BF20" s="395">
        <v>0</v>
      </c>
      <c r="BG20" s="394">
        <f t="shared" si="2"/>
        <v>0</v>
      </c>
      <c r="BH20" s="395">
        <v>0</v>
      </c>
      <c r="BI20" s="395">
        <v>0</v>
      </c>
      <c r="BJ20" s="394">
        <f t="shared" si="11"/>
        <v>0</v>
      </c>
      <c r="BK20" s="394">
        <f>AJ20+AN20</f>
        <v>0</v>
      </c>
    </row>
    <row r="21" spans="1:63" s="241" customFormat="1" ht="12.75" customHeight="1" x14ac:dyDescent="0.25">
      <c r="A21" s="237" t="s">
        <v>15</v>
      </c>
      <c r="B21" s="26">
        <f>'Matutino 911 - 2022-2023'!B21+'Vespertino 911 - 2022-2023 '!B21</f>
        <v>51</v>
      </c>
      <c r="C21" s="26">
        <f>'Matutino 911 - 2022-2023'!C21+'Vespertino 911 - 2022-2023 '!C21</f>
        <v>37</v>
      </c>
      <c r="D21" s="26">
        <f>'Matutino 911 - 2022-2023'!D21+'Vespertino 911 - 2022-2023 '!D21</f>
        <v>88</v>
      </c>
      <c r="E21" s="26">
        <f>'Matutino 911 - 2022-2023'!E21+'Vespertino 911 - 2022-2023 '!E21</f>
        <v>88</v>
      </c>
      <c r="F21" s="26">
        <f>'Matutino 911 - 2022-2023'!F21+'Vespertino 911 - 2022-2023 '!F21</f>
        <v>44</v>
      </c>
      <c r="G21" s="26">
        <f>'Matutino 911 - 2022-2023'!G21+'Vespertino 911 - 2022-2023 '!G21</f>
        <v>33</v>
      </c>
      <c r="H21" s="26">
        <f>'Matutino 911 - 2022-2023'!H21+'Vespertino 911 - 2022-2023 '!H21</f>
        <v>77</v>
      </c>
      <c r="I21" s="26">
        <f>'Matutino 911 - 2022-2023'!I21+'Vespertino 911 - 2022-2023 '!I21</f>
        <v>7</v>
      </c>
      <c r="J21" s="26">
        <f>'Matutino 911 - 2022-2023'!J21+'Vespertino 911 - 2022-2023 '!J21</f>
        <v>4</v>
      </c>
      <c r="K21" s="26">
        <f>'Matutino 911 - 2022-2023'!K21+'Vespertino 911 - 2022-2023 '!K21</f>
        <v>11</v>
      </c>
      <c r="L21" s="26">
        <f>'Matutino 911 - 2022-2023'!L21+'Vespertino 911 - 2022-2023 '!L21</f>
        <v>7</v>
      </c>
      <c r="M21" s="26">
        <f>'Matutino 911 - 2022-2023'!M21+'Vespertino 911 - 2022-2023 '!M21</f>
        <v>4</v>
      </c>
      <c r="N21" s="26">
        <f>'Matutino 911 - 2022-2023'!N21+'Vespertino 911 - 2022-2023 '!N21</f>
        <v>11</v>
      </c>
      <c r="O21" s="26">
        <f>'Matutino 911 - 2022-2023'!O21+'Vespertino 911 - 2022-2023 '!O21</f>
        <v>16</v>
      </c>
      <c r="P21" s="26">
        <f>'Matutino 911 - 2022-2023'!P21+'Vespertino 911 - 2022-2023 '!P21</f>
        <v>8</v>
      </c>
      <c r="Q21" s="26">
        <f>'Matutino 911 - 2022-2023'!Q21+'Vespertino 911 - 2022-2023 '!Q21</f>
        <v>24</v>
      </c>
      <c r="R21" s="26">
        <f>'Matutino 911 - 2022-2023'!R21+'Vespertino 911 - 2022-2023 '!R21</f>
        <v>51</v>
      </c>
      <c r="S21" s="26">
        <f>'Matutino 911 - 2022-2023'!S21+'Vespertino 911 - 2022-2023 '!S21</f>
        <v>37</v>
      </c>
      <c r="T21" s="26">
        <f>'Matutino 911 - 2022-2023'!T21+'Vespertino 911 - 2022-2023 '!T21</f>
        <v>88</v>
      </c>
      <c r="U21" s="26">
        <f>'Matutino 911 - 2022-2023'!U21+'Vespertino 911 - 2022-2023 '!U21</f>
        <v>0</v>
      </c>
      <c r="V21" s="26">
        <f>'Matutino 911 - 2022-2023'!V21+'Vespertino 911 - 2022-2023 '!V21</f>
        <v>0</v>
      </c>
      <c r="W21" s="26">
        <f>'Matutino 911 - 2022-2023'!W21+'Vespertino 911 - 2022-2023 '!W21</f>
        <v>0</v>
      </c>
      <c r="X21" s="35">
        <f t="shared" si="3"/>
        <v>88</v>
      </c>
      <c r="Y21" s="196">
        <f t="shared" si="0"/>
        <v>88</v>
      </c>
      <c r="Z21" s="243">
        <v>0</v>
      </c>
      <c r="AA21" s="243">
        <v>0</v>
      </c>
      <c r="AB21" s="243">
        <v>0</v>
      </c>
      <c r="AC21" s="244">
        <f t="shared" si="4"/>
        <v>0</v>
      </c>
      <c r="AD21" s="245">
        <v>0</v>
      </c>
      <c r="AE21" s="245">
        <v>0</v>
      </c>
      <c r="AF21" s="244">
        <f t="shared" si="5"/>
        <v>0</v>
      </c>
      <c r="AG21" s="244">
        <v>0</v>
      </c>
      <c r="AH21" s="245">
        <v>0</v>
      </c>
      <c r="AI21" s="245">
        <v>0</v>
      </c>
      <c r="AJ21" s="244">
        <f t="shared" si="6"/>
        <v>0</v>
      </c>
      <c r="AK21" s="244">
        <v>0</v>
      </c>
      <c r="AL21" s="245">
        <v>0</v>
      </c>
      <c r="AM21" s="245">
        <v>0</v>
      </c>
      <c r="AN21" s="244">
        <f t="shared" si="7"/>
        <v>0</v>
      </c>
      <c r="AO21" s="244">
        <v>0</v>
      </c>
      <c r="AP21" s="47">
        <f>'Matutino 911 - 2022-2023'!AP21+'Vespertino 911 - 2022-2023 '!AP21</f>
        <v>59</v>
      </c>
      <c r="AQ21" s="47">
        <f>'Matutino 911 - 2022-2023'!AQ21+'Vespertino 911 - 2022-2023 '!AQ21</f>
        <v>43</v>
      </c>
      <c r="AR21" s="47">
        <f>'Matutino 911 - 2022-2023'!AR21+'Vespertino 911 - 2022-2023 '!AR21</f>
        <v>102</v>
      </c>
      <c r="AS21" s="47">
        <f>'Matutino 911 - 2022-2023'!AS21+'Vespertino 911 - 2022-2023 '!AS21</f>
        <v>5</v>
      </c>
      <c r="AT21" s="47">
        <f>'Matutino 911 - 2022-2023'!AT21+'Vespertino 911 - 2022-2023 '!AT21</f>
        <v>40</v>
      </c>
      <c r="AU21" s="245">
        <v>0</v>
      </c>
      <c r="AV21" s="245">
        <v>0</v>
      </c>
      <c r="AW21" s="244">
        <f t="shared" si="8"/>
        <v>0</v>
      </c>
      <c r="AX21" s="245">
        <v>0</v>
      </c>
      <c r="AY21" s="245">
        <v>0</v>
      </c>
      <c r="AZ21" s="244">
        <f t="shared" si="1"/>
        <v>0</v>
      </c>
      <c r="BA21" s="52">
        <f t="shared" si="9"/>
        <v>0</v>
      </c>
      <c r="BB21" s="245">
        <v>0</v>
      </c>
      <c r="BC21" s="245">
        <v>0</v>
      </c>
      <c r="BD21" s="244">
        <f t="shared" si="10"/>
        <v>0</v>
      </c>
      <c r="BE21" s="245">
        <v>0</v>
      </c>
      <c r="BF21" s="245">
        <v>0</v>
      </c>
      <c r="BG21" s="244">
        <f t="shared" si="2"/>
        <v>0</v>
      </c>
      <c r="BH21" s="245">
        <v>0</v>
      </c>
      <c r="BI21" s="245">
        <v>0</v>
      </c>
      <c r="BJ21" s="244">
        <f t="shared" si="11"/>
        <v>0</v>
      </c>
      <c r="BK21" s="244">
        <f t="shared" si="12"/>
        <v>0</v>
      </c>
    </row>
    <row r="22" spans="1:63" s="40" customFormat="1" ht="12.75" customHeight="1" x14ac:dyDescent="0.25">
      <c r="A22" s="406" t="s">
        <v>16</v>
      </c>
      <c r="B22" s="26">
        <f>'Matutino 911 - 2022-2023'!B22+'Vespertino 911 - 2022-2023 '!B22</f>
        <v>48</v>
      </c>
      <c r="C22" s="26">
        <f>'Matutino 911 - 2022-2023'!C22+'Vespertino 911 - 2022-2023 '!C22</f>
        <v>51</v>
      </c>
      <c r="D22" s="26">
        <f>'Matutino 911 - 2022-2023'!D22+'Vespertino 911 - 2022-2023 '!D22</f>
        <v>99</v>
      </c>
      <c r="E22" s="26">
        <f>'Matutino 911 - 2022-2023'!E22+'Vespertino 911 - 2022-2023 '!E22</f>
        <v>99</v>
      </c>
      <c r="F22" s="26">
        <f>'Matutino 911 - 2022-2023'!F22+'Vespertino 911 - 2022-2023 '!F22</f>
        <v>39</v>
      </c>
      <c r="G22" s="26">
        <f>'Matutino 911 - 2022-2023'!G22+'Vespertino 911 - 2022-2023 '!G22</f>
        <v>39</v>
      </c>
      <c r="H22" s="26">
        <f>'Matutino 911 - 2022-2023'!H22+'Vespertino 911 - 2022-2023 '!H22</f>
        <v>78</v>
      </c>
      <c r="I22" s="26">
        <f>'Matutino 911 - 2022-2023'!I22+'Vespertino 911 - 2022-2023 '!I22</f>
        <v>9</v>
      </c>
      <c r="J22" s="26">
        <f>'Matutino 911 - 2022-2023'!J22+'Vespertino 911 - 2022-2023 '!J22</f>
        <v>12</v>
      </c>
      <c r="K22" s="26">
        <f>'Matutino 911 - 2022-2023'!K22+'Vespertino 911 - 2022-2023 '!K22</f>
        <v>21</v>
      </c>
      <c r="L22" s="26">
        <f>'Matutino 911 - 2022-2023'!L22+'Vespertino 911 - 2022-2023 '!L22</f>
        <v>1</v>
      </c>
      <c r="M22" s="26">
        <f>'Matutino 911 - 2022-2023'!M22+'Vespertino 911 - 2022-2023 '!M22</f>
        <v>5</v>
      </c>
      <c r="N22" s="26">
        <f>'Matutino 911 - 2022-2023'!N22+'Vespertino 911 - 2022-2023 '!N22</f>
        <v>6</v>
      </c>
      <c r="O22" s="26">
        <f>'Matutino 911 - 2022-2023'!O22+'Vespertino 911 - 2022-2023 '!O22</f>
        <v>16</v>
      </c>
      <c r="P22" s="26">
        <f>'Matutino 911 - 2022-2023'!P22+'Vespertino 911 - 2022-2023 '!P22</f>
        <v>16</v>
      </c>
      <c r="Q22" s="26">
        <f>'Matutino 911 - 2022-2023'!Q22+'Vespertino 911 - 2022-2023 '!Q22</f>
        <v>32</v>
      </c>
      <c r="R22" s="26">
        <f>'Matutino 911 - 2022-2023'!R22+'Vespertino 911 - 2022-2023 '!R22</f>
        <v>48</v>
      </c>
      <c r="S22" s="26">
        <f>'Matutino 911 - 2022-2023'!S22+'Vespertino 911 - 2022-2023 '!S22</f>
        <v>51</v>
      </c>
      <c r="T22" s="26">
        <f>'Matutino 911 - 2022-2023'!T22+'Vespertino 911 - 2022-2023 '!T22</f>
        <v>99</v>
      </c>
      <c r="U22" s="26">
        <f>'Matutino 911 - 2022-2023'!U22+'Vespertino 911 - 2022-2023 '!U22</f>
        <v>0</v>
      </c>
      <c r="V22" s="26">
        <f>'Matutino 911 - 2022-2023'!V22+'Vespertino 911 - 2022-2023 '!V22</f>
        <v>0</v>
      </c>
      <c r="W22" s="26">
        <f>'Matutino 911 - 2022-2023'!W22+'Vespertino 911 - 2022-2023 '!W22</f>
        <v>0</v>
      </c>
      <c r="X22" s="35">
        <f t="shared" si="3"/>
        <v>99</v>
      </c>
      <c r="Y22" s="196">
        <f t="shared" si="0"/>
        <v>99</v>
      </c>
      <c r="Z22" s="408">
        <v>0</v>
      </c>
      <c r="AA22" s="408">
        <v>0</v>
      </c>
      <c r="AB22" s="408">
        <v>0</v>
      </c>
      <c r="AC22" s="51">
        <f t="shared" si="4"/>
        <v>0</v>
      </c>
      <c r="AD22" s="409">
        <v>0</v>
      </c>
      <c r="AE22" s="409">
        <v>0</v>
      </c>
      <c r="AF22" s="51">
        <f t="shared" si="5"/>
        <v>0</v>
      </c>
      <c r="AG22" s="51">
        <v>0</v>
      </c>
      <c r="AH22" s="409">
        <v>0</v>
      </c>
      <c r="AI22" s="409">
        <v>0</v>
      </c>
      <c r="AJ22" s="51">
        <f t="shared" si="6"/>
        <v>0</v>
      </c>
      <c r="AK22" s="51">
        <v>0</v>
      </c>
      <c r="AL22" s="409">
        <v>0</v>
      </c>
      <c r="AM22" s="409">
        <v>0</v>
      </c>
      <c r="AN22" s="51">
        <f t="shared" si="7"/>
        <v>0</v>
      </c>
      <c r="AO22" s="51">
        <v>0</v>
      </c>
      <c r="AP22" s="47">
        <f>'Matutino 911 - 2022-2023'!AP22+'Vespertino 911 - 2022-2023 '!AP22</f>
        <v>69</v>
      </c>
      <c r="AQ22" s="47">
        <f>'Matutino 911 - 2022-2023'!AQ22+'Vespertino 911 - 2022-2023 '!AQ22</f>
        <v>61</v>
      </c>
      <c r="AR22" s="47">
        <f>'Matutino 911 - 2022-2023'!AR22+'Vespertino 911 - 2022-2023 '!AR22</f>
        <v>130</v>
      </c>
      <c r="AS22" s="47">
        <f>'Matutino 911 - 2022-2023'!AS22+'Vespertino 911 - 2022-2023 '!AS22</f>
        <v>5</v>
      </c>
      <c r="AT22" s="47">
        <f>'Matutino 911 - 2022-2023'!AT22+'Vespertino 911 - 2022-2023 '!AT22</f>
        <v>67</v>
      </c>
      <c r="AU22" s="409">
        <v>0</v>
      </c>
      <c r="AV22" s="409">
        <v>0</v>
      </c>
      <c r="AW22" s="51">
        <f t="shared" si="8"/>
        <v>0</v>
      </c>
      <c r="AX22" s="409">
        <v>0</v>
      </c>
      <c r="AY22" s="409">
        <v>0</v>
      </c>
      <c r="AZ22" s="51">
        <f t="shared" si="1"/>
        <v>0</v>
      </c>
      <c r="BA22" s="52">
        <f t="shared" si="9"/>
        <v>0</v>
      </c>
      <c r="BB22" s="409">
        <v>0</v>
      </c>
      <c r="BC22" s="409">
        <v>0</v>
      </c>
      <c r="BD22" s="51">
        <f t="shared" si="10"/>
        <v>0</v>
      </c>
      <c r="BE22" s="409">
        <v>0</v>
      </c>
      <c r="BF22" s="409">
        <v>0</v>
      </c>
      <c r="BG22" s="51">
        <f t="shared" si="2"/>
        <v>0</v>
      </c>
      <c r="BH22" s="409">
        <v>0</v>
      </c>
      <c r="BI22" s="409">
        <v>0</v>
      </c>
      <c r="BJ22" s="51">
        <f t="shared" si="11"/>
        <v>0</v>
      </c>
      <c r="BK22" s="51">
        <f t="shared" si="12"/>
        <v>0</v>
      </c>
    </row>
    <row r="23" spans="1:63" s="11" customFormat="1" ht="12.75" customHeight="1" x14ac:dyDescent="0.25">
      <c r="A23" s="3" t="s">
        <v>17</v>
      </c>
      <c r="B23" s="26">
        <f>'Matutino 911 - 2022-2023'!B23+'Vespertino 911 - 2022-2023 '!B23</f>
        <v>50</v>
      </c>
      <c r="C23" s="26">
        <f>'Matutino 911 - 2022-2023'!C23+'Vespertino 911 - 2022-2023 '!C23</f>
        <v>48</v>
      </c>
      <c r="D23" s="26">
        <f>'Matutino 911 - 2022-2023'!D23+'Vespertino 911 - 2022-2023 '!D23</f>
        <v>98</v>
      </c>
      <c r="E23" s="26">
        <f>'Matutino 911 - 2022-2023'!E23+'Vespertino 911 - 2022-2023 '!E23</f>
        <v>98</v>
      </c>
      <c r="F23" s="26">
        <f>'Matutino 911 - 2022-2023'!F23+'Vespertino 911 - 2022-2023 '!F23</f>
        <v>38</v>
      </c>
      <c r="G23" s="26">
        <f>'Matutino 911 - 2022-2023'!G23+'Vespertino 911 - 2022-2023 '!G23</f>
        <v>42</v>
      </c>
      <c r="H23" s="26">
        <f>'Matutino 911 - 2022-2023'!H23+'Vespertino 911 - 2022-2023 '!H23</f>
        <v>80</v>
      </c>
      <c r="I23" s="26">
        <f>'Matutino 911 - 2022-2023'!I23+'Vespertino 911 - 2022-2023 '!I23</f>
        <v>12</v>
      </c>
      <c r="J23" s="26">
        <f>'Matutino 911 - 2022-2023'!J23+'Vespertino 911 - 2022-2023 '!J23</f>
        <v>6</v>
      </c>
      <c r="K23" s="26">
        <f>'Matutino 911 - 2022-2023'!K23+'Vespertino 911 - 2022-2023 '!K23</f>
        <v>18</v>
      </c>
      <c r="L23" s="26">
        <f>'Matutino 911 - 2022-2023'!L23+'Vespertino 911 - 2022-2023 '!L23</f>
        <v>7</v>
      </c>
      <c r="M23" s="26">
        <f>'Matutino 911 - 2022-2023'!M23+'Vespertino 911 - 2022-2023 '!M23</f>
        <v>2</v>
      </c>
      <c r="N23" s="26">
        <f>'Matutino 911 - 2022-2023'!N23+'Vespertino 911 - 2022-2023 '!N23</f>
        <v>9</v>
      </c>
      <c r="O23" s="26">
        <f>'Matutino 911 - 2022-2023'!O23+'Vespertino 911 - 2022-2023 '!O23</f>
        <v>15</v>
      </c>
      <c r="P23" s="26">
        <f>'Matutino 911 - 2022-2023'!P23+'Vespertino 911 - 2022-2023 '!P23</f>
        <v>16</v>
      </c>
      <c r="Q23" s="26">
        <f>'Matutino 911 - 2022-2023'!Q23+'Vespertino 911 - 2022-2023 '!Q23</f>
        <v>31</v>
      </c>
      <c r="R23" s="26">
        <f>'Matutino 911 - 2022-2023'!R23+'Vespertino 911 - 2022-2023 '!R23</f>
        <v>50</v>
      </c>
      <c r="S23" s="26">
        <f>'Matutino 911 - 2022-2023'!S23+'Vespertino 911 - 2022-2023 '!S23</f>
        <v>46</v>
      </c>
      <c r="T23" s="26">
        <f>'Matutino 911 - 2022-2023'!T23+'Vespertino 911 - 2022-2023 '!T23</f>
        <v>96</v>
      </c>
      <c r="U23" s="26">
        <f>'Matutino 911 - 2022-2023'!U23+'Vespertino 911 - 2022-2023 '!U23</f>
        <v>0</v>
      </c>
      <c r="V23" s="26">
        <f>'Matutino 911 - 2022-2023'!V23+'Vespertino 911 - 2022-2023 '!V23</f>
        <v>2</v>
      </c>
      <c r="W23" s="26">
        <f>'Matutino 911 - 2022-2023'!W23+'Vespertino 911 - 2022-2023 '!W23</f>
        <v>2</v>
      </c>
      <c r="X23" s="35">
        <f t="shared" si="3"/>
        <v>98</v>
      </c>
      <c r="Y23" s="196">
        <f t="shared" si="0"/>
        <v>98</v>
      </c>
      <c r="Z23" s="37">
        <v>0</v>
      </c>
      <c r="AA23" s="37">
        <v>0</v>
      </c>
      <c r="AB23" s="37">
        <v>0</v>
      </c>
      <c r="AC23" s="48">
        <f t="shared" si="4"/>
        <v>0</v>
      </c>
      <c r="AD23" s="47">
        <v>0</v>
      </c>
      <c r="AE23" s="47">
        <v>0</v>
      </c>
      <c r="AF23" s="48">
        <v>0</v>
      </c>
      <c r="AG23" s="48">
        <v>0</v>
      </c>
      <c r="AH23" s="47">
        <v>0</v>
      </c>
      <c r="AI23" s="47">
        <v>0</v>
      </c>
      <c r="AJ23" s="48">
        <f t="shared" si="6"/>
        <v>0</v>
      </c>
      <c r="AK23" s="48">
        <v>0</v>
      </c>
      <c r="AL23" s="47">
        <v>0</v>
      </c>
      <c r="AM23" s="47">
        <v>0</v>
      </c>
      <c r="AN23" s="48">
        <f t="shared" si="7"/>
        <v>0</v>
      </c>
      <c r="AO23" s="48">
        <v>0</v>
      </c>
      <c r="AP23" s="47">
        <f>'Matutino 911 - 2022-2023'!AP23+'Vespertino 911 - 2022-2023 '!AP23</f>
        <v>55</v>
      </c>
      <c r="AQ23" s="47">
        <f>'Matutino 911 - 2022-2023'!AQ23+'Vespertino 911 - 2022-2023 '!AQ23</f>
        <v>50</v>
      </c>
      <c r="AR23" s="47">
        <f>'Matutino 911 - 2022-2023'!AR23+'Vespertino 911 - 2022-2023 '!AR23</f>
        <v>105</v>
      </c>
      <c r="AS23" s="47">
        <f>'Matutino 911 - 2022-2023'!AS23+'Vespertino 911 - 2022-2023 '!AS23</f>
        <v>5</v>
      </c>
      <c r="AT23" s="47">
        <f>'Matutino 911 - 2022-2023'!AT23+'Vespertino 911 - 2022-2023 '!AT23</f>
        <v>51</v>
      </c>
      <c r="AU23" s="47">
        <v>0</v>
      </c>
      <c r="AV23" s="47">
        <v>0</v>
      </c>
      <c r="AW23" s="48">
        <f t="shared" si="8"/>
        <v>0</v>
      </c>
      <c r="AX23" s="47">
        <v>0</v>
      </c>
      <c r="AY23" s="47">
        <v>0</v>
      </c>
      <c r="AZ23" s="48">
        <f t="shared" si="1"/>
        <v>0</v>
      </c>
      <c r="BA23" s="52">
        <f t="shared" si="9"/>
        <v>0</v>
      </c>
      <c r="BB23" s="47">
        <v>0</v>
      </c>
      <c r="BC23" s="47">
        <v>0</v>
      </c>
      <c r="BD23" s="48">
        <f t="shared" si="10"/>
        <v>0</v>
      </c>
      <c r="BE23" s="47">
        <v>0</v>
      </c>
      <c r="BF23" s="47">
        <v>0</v>
      </c>
      <c r="BG23" s="48">
        <f t="shared" si="2"/>
        <v>0</v>
      </c>
      <c r="BH23" s="47">
        <v>0</v>
      </c>
      <c r="BI23" s="47">
        <v>0</v>
      </c>
      <c r="BJ23" s="48">
        <f t="shared" si="11"/>
        <v>0</v>
      </c>
      <c r="BK23" s="52">
        <f t="shared" si="12"/>
        <v>0</v>
      </c>
    </row>
    <row r="24" spans="1:63" s="214" customFormat="1" ht="12.75" customHeight="1" x14ac:dyDescent="0.25">
      <c r="A24" s="210" t="s">
        <v>18</v>
      </c>
      <c r="B24" s="26">
        <f>'Matutino 911 - 2022-2023'!B24+'Vespertino 911 - 2022-2023 '!B24</f>
        <v>107</v>
      </c>
      <c r="C24" s="26">
        <f>'Matutino 911 - 2022-2023'!C24+'Vespertino 911 - 2022-2023 '!C24</f>
        <v>140</v>
      </c>
      <c r="D24" s="26">
        <f>'Matutino 911 - 2022-2023'!D24+'Vespertino 911 - 2022-2023 '!D24</f>
        <v>247</v>
      </c>
      <c r="E24" s="26">
        <f>'Matutino 911 - 2022-2023'!E24+'Vespertino 911 - 2022-2023 '!E24</f>
        <v>247</v>
      </c>
      <c r="F24" s="26">
        <f>'Matutino 911 - 2022-2023'!F24+'Vespertino 911 - 2022-2023 '!F24</f>
        <v>53</v>
      </c>
      <c r="G24" s="26">
        <f>'Matutino 911 - 2022-2023'!G24+'Vespertino 911 - 2022-2023 '!G24</f>
        <v>77</v>
      </c>
      <c r="H24" s="26">
        <f>'Matutino 911 - 2022-2023'!H24+'Vespertino 911 - 2022-2023 '!H24</f>
        <v>130</v>
      </c>
      <c r="I24" s="26">
        <f>'Matutino 911 - 2022-2023'!I24+'Vespertino 911 - 2022-2023 '!I24</f>
        <v>54</v>
      </c>
      <c r="J24" s="26">
        <f>'Matutino 911 - 2022-2023'!J24+'Vespertino 911 - 2022-2023 '!J24</f>
        <v>63</v>
      </c>
      <c r="K24" s="26">
        <f>'Matutino 911 - 2022-2023'!K24+'Vespertino 911 - 2022-2023 '!K24</f>
        <v>117</v>
      </c>
      <c r="L24" s="26">
        <f>'Matutino 911 - 2022-2023'!L24+'Vespertino 911 - 2022-2023 '!L24</f>
        <v>12</v>
      </c>
      <c r="M24" s="26">
        <f>'Matutino 911 - 2022-2023'!M24+'Vespertino 911 - 2022-2023 '!M24</f>
        <v>25</v>
      </c>
      <c r="N24" s="26">
        <f>'Matutino 911 - 2022-2023'!N24+'Vespertino 911 - 2022-2023 '!N24</f>
        <v>37</v>
      </c>
      <c r="O24" s="26">
        <f>'Matutino 911 - 2022-2023'!O24+'Vespertino 911 - 2022-2023 '!O24</f>
        <v>18</v>
      </c>
      <c r="P24" s="26">
        <f>'Matutino 911 - 2022-2023'!P24+'Vespertino 911 - 2022-2023 '!P24</f>
        <v>36</v>
      </c>
      <c r="Q24" s="26">
        <f>'Matutino 911 - 2022-2023'!Q24+'Vespertino 911 - 2022-2023 '!Q24</f>
        <v>54</v>
      </c>
      <c r="R24" s="26">
        <f>'Matutino 911 - 2022-2023'!R24+'Vespertino 911 - 2022-2023 '!R24</f>
        <v>107</v>
      </c>
      <c r="S24" s="26">
        <f>'Matutino 911 - 2022-2023'!S24+'Vespertino 911 - 2022-2023 '!S24</f>
        <v>140</v>
      </c>
      <c r="T24" s="26">
        <f>'Matutino 911 - 2022-2023'!T24+'Vespertino 911 - 2022-2023 '!T24</f>
        <v>247</v>
      </c>
      <c r="U24" s="26">
        <f>'Matutino 911 - 2022-2023'!U24+'Vespertino 911 - 2022-2023 '!U24</f>
        <v>0</v>
      </c>
      <c r="V24" s="26">
        <f>'Matutino 911 - 2022-2023'!V24+'Vespertino 911 - 2022-2023 '!V24</f>
        <v>0</v>
      </c>
      <c r="W24" s="26">
        <f>'Matutino 911 - 2022-2023'!W24+'Vespertino 911 - 2022-2023 '!W24</f>
        <v>0</v>
      </c>
      <c r="X24" s="35">
        <f t="shared" si="3"/>
        <v>247</v>
      </c>
      <c r="Y24" s="196">
        <f t="shared" si="0"/>
        <v>247</v>
      </c>
      <c r="Z24" s="215">
        <v>0</v>
      </c>
      <c r="AA24" s="215">
        <v>0</v>
      </c>
      <c r="AB24" s="215">
        <v>0</v>
      </c>
      <c r="AC24" s="216">
        <f t="shared" si="4"/>
        <v>0</v>
      </c>
      <c r="AD24" s="217">
        <v>0</v>
      </c>
      <c r="AE24" s="217">
        <v>0</v>
      </c>
      <c r="AF24" s="216">
        <f t="shared" si="5"/>
        <v>0</v>
      </c>
      <c r="AG24" s="216">
        <v>0</v>
      </c>
      <c r="AH24" s="217">
        <v>0</v>
      </c>
      <c r="AI24" s="217">
        <v>0</v>
      </c>
      <c r="AJ24" s="216">
        <f t="shared" si="6"/>
        <v>0</v>
      </c>
      <c r="AK24" s="216">
        <v>0</v>
      </c>
      <c r="AL24" s="217">
        <v>40</v>
      </c>
      <c r="AM24" s="217">
        <v>28</v>
      </c>
      <c r="AN24" s="216">
        <f t="shared" si="7"/>
        <v>68</v>
      </c>
      <c r="AO24" s="216">
        <v>2</v>
      </c>
      <c r="AP24" s="47">
        <f>'Matutino 911 - 2022-2023'!AP24+'Vespertino 911 - 2022-2023 '!AP24</f>
        <v>118</v>
      </c>
      <c r="AQ24" s="47">
        <f>'Matutino 911 - 2022-2023'!AQ24+'Vespertino 911 - 2022-2023 '!AQ24</f>
        <v>130</v>
      </c>
      <c r="AR24" s="47">
        <f>'Matutino 911 - 2022-2023'!AR24+'Vespertino 911 - 2022-2023 '!AR24</f>
        <v>248</v>
      </c>
      <c r="AS24" s="47">
        <f>'Matutino 911 - 2022-2023'!AS24+'Vespertino 911 - 2022-2023 '!AS24</f>
        <v>7</v>
      </c>
      <c r="AT24" s="47">
        <f>'Matutino 911 - 2022-2023'!AT24+'Vespertino 911 - 2022-2023 '!AT24</f>
        <v>100</v>
      </c>
      <c r="AU24" s="217">
        <v>0</v>
      </c>
      <c r="AV24" s="217">
        <v>0</v>
      </c>
      <c r="AW24" s="216">
        <f t="shared" si="8"/>
        <v>0</v>
      </c>
      <c r="AX24" s="217">
        <v>40</v>
      </c>
      <c r="AY24" s="217">
        <v>28</v>
      </c>
      <c r="AZ24" s="216">
        <f t="shared" si="1"/>
        <v>68</v>
      </c>
      <c r="BA24" s="52">
        <f t="shared" si="9"/>
        <v>68</v>
      </c>
      <c r="BB24" s="217">
        <v>0</v>
      </c>
      <c r="BC24" s="217">
        <v>0</v>
      </c>
      <c r="BD24" s="216">
        <v>0</v>
      </c>
      <c r="BE24" s="217">
        <v>2</v>
      </c>
      <c r="BF24" s="217">
        <v>3</v>
      </c>
      <c r="BG24" s="216">
        <f t="shared" si="2"/>
        <v>5</v>
      </c>
      <c r="BH24" s="217">
        <v>40</v>
      </c>
      <c r="BI24" s="217">
        <v>28</v>
      </c>
      <c r="BJ24" s="216">
        <f t="shared" si="11"/>
        <v>68</v>
      </c>
      <c r="BK24" s="216">
        <f t="shared" si="12"/>
        <v>68</v>
      </c>
    </row>
    <row r="25" spans="1:63" s="141" customFormat="1" ht="12.75" customHeight="1" x14ac:dyDescent="0.25">
      <c r="A25" s="137" t="s">
        <v>19</v>
      </c>
      <c r="B25" s="26">
        <f>'Matutino 911 - 2022-2023'!B25+'Vespertino 911 - 2022-2023 '!B25</f>
        <v>57</v>
      </c>
      <c r="C25" s="26">
        <f>'Matutino 911 - 2022-2023'!C25+'Vespertino 911 - 2022-2023 '!C25</f>
        <v>63</v>
      </c>
      <c r="D25" s="26">
        <f>'Matutino 911 - 2022-2023'!D25+'Vespertino 911 - 2022-2023 '!D25</f>
        <v>120</v>
      </c>
      <c r="E25" s="26">
        <f>'Matutino 911 - 2022-2023'!E25+'Vespertino 911 - 2022-2023 '!E25</f>
        <v>120</v>
      </c>
      <c r="F25" s="26">
        <f>'Matutino 911 - 2022-2023'!F25+'Vespertino 911 - 2022-2023 '!F25</f>
        <v>52</v>
      </c>
      <c r="G25" s="26">
        <f>'Matutino 911 - 2022-2023'!G25+'Vespertino 911 - 2022-2023 '!G25</f>
        <v>62</v>
      </c>
      <c r="H25" s="26">
        <f>'Matutino 911 - 2022-2023'!H25+'Vespertino 911 - 2022-2023 '!H25</f>
        <v>114</v>
      </c>
      <c r="I25" s="26">
        <f>'Matutino 911 - 2022-2023'!I25+'Vespertino 911 - 2022-2023 '!I25</f>
        <v>5</v>
      </c>
      <c r="J25" s="26">
        <f>'Matutino 911 - 2022-2023'!J25+'Vespertino 911 - 2022-2023 '!J25</f>
        <v>1</v>
      </c>
      <c r="K25" s="26">
        <f>'Matutino 911 - 2022-2023'!K25+'Vespertino 911 - 2022-2023 '!K25</f>
        <v>6</v>
      </c>
      <c r="L25" s="26">
        <f>'Matutino 911 - 2022-2023'!L25+'Vespertino 911 - 2022-2023 '!L25</f>
        <v>0</v>
      </c>
      <c r="M25" s="26">
        <f>'Matutino 911 - 2022-2023'!M25+'Vespertino 911 - 2022-2023 '!M25</f>
        <v>0</v>
      </c>
      <c r="N25" s="26">
        <f>'Matutino 911 - 2022-2023'!N25+'Vespertino 911 - 2022-2023 '!N25</f>
        <v>0</v>
      </c>
      <c r="O25" s="26">
        <f>'Matutino 911 - 2022-2023'!O25+'Vespertino 911 - 2022-2023 '!O25</f>
        <v>16</v>
      </c>
      <c r="P25" s="26">
        <f>'Matutino 911 - 2022-2023'!P25+'Vespertino 911 - 2022-2023 '!P25</f>
        <v>20</v>
      </c>
      <c r="Q25" s="26">
        <f>'Matutino 911 - 2022-2023'!Q25+'Vespertino 911 - 2022-2023 '!Q25</f>
        <v>36</v>
      </c>
      <c r="R25" s="26">
        <f>'Matutino 911 - 2022-2023'!R25+'Vespertino 911 - 2022-2023 '!R25</f>
        <v>57</v>
      </c>
      <c r="S25" s="26">
        <f>'Matutino 911 - 2022-2023'!S25+'Vespertino 911 - 2022-2023 '!S25</f>
        <v>63</v>
      </c>
      <c r="T25" s="26">
        <f>'Matutino 911 - 2022-2023'!T25+'Vespertino 911 - 2022-2023 '!T25</f>
        <v>120</v>
      </c>
      <c r="U25" s="26">
        <f>'Matutino 911 - 2022-2023'!U25+'Vespertino 911 - 2022-2023 '!U25</f>
        <v>0</v>
      </c>
      <c r="V25" s="26">
        <f>'Matutino 911 - 2022-2023'!V25+'Vespertino 911 - 2022-2023 '!V25</f>
        <v>0</v>
      </c>
      <c r="W25" s="26">
        <f>'Matutino 911 - 2022-2023'!W25+'Vespertino 911 - 2022-2023 '!W25</f>
        <v>0</v>
      </c>
      <c r="X25" s="35">
        <f t="shared" si="3"/>
        <v>120</v>
      </c>
      <c r="Y25" s="196">
        <f t="shared" si="0"/>
        <v>120</v>
      </c>
      <c r="Z25" s="38">
        <v>0</v>
      </c>
      <c r="AA25" s="38">
        <v>0</v>
      </c>
      <c r="AB25" s="38">
        <v>0</v>
      </c>
      <c r="AC25" s="50">
        <f t="shared" si="4"/>
        <v>0</v>
      </c>
      <c r="AD25" s="49">
        <v>0</v>
      </c>
      <c r="AE25" s="49">
        <v>0</v>
      </c>
      <c r="AF25" s="50">
        <f t="shared" si="5"/>
        <v>0</v>
      </c>
      <c r="AG25" s="50">
        <v>0</v>
      </c>
      <c r="AH25" s="49">
        <v>0</v>
      </c>
      <c r="AI25" s="49">
        <v>0</v>
      </c>
      <c r="AJ25" s="50">
        <f t="shared" si="6"/>
        <v>0</v>
      </c>
      <c r="AK25" s="50">
        <v>0</v>
      </c>
      <c r="AL25" s="49">
        <v>0</v>
      </c>
      <c r="AM25" s="49">
        <v>0</v>
      </c>
      <c r="AN25" s="50">
        <f t="shared" si="7"/>
        <v>0</v>
      </c>
      <c r="AO25" s="50">
        <v>0</v>
      </c>
      <c r="AP25" s="47">
        <f>'Matutino 911 - 2022-2023'!AP25+'Vespertino 911 - 2022-2023 '!AP25</f>
        <v>67</v>
      </c>
      <c r="AQ25" s="47">
        <f>'Matutino 911 - 2022-2023'!AQ25+'Vespertino 911 - 2022-2023 '!AQ25</f>
        <v>57</v>
      </c>
      <c r="AR25" s="47">
        <f>'Matutino 911 - 2022-2023'!AR25+'Vespertino 911 - 2022-2023 '!AR25</f>
        <v>124</v>
      </c>
      <c r="AS25" s="47">
        <f>'Matutino 911 - 2022-2023'!AS25+'Vespertino 911 - 2022-2023 '!AS25</f>
        <v>6</v>
      </c>
      <c r="AT25" s="47">
        <f>'Matutino 911 - 2022-2023'!AT25+'Vespertino 911 - 2022-2023 '!AT25</f>
        <v>47</v>
      </c>
      <c r="AU25" s="49">
        <v>0</v>
      </c>
      <c r="AV25" s="49">
        <v>0</v>
      </c>
      <c r="AW25" s="50">
        <f t="shared" si="8"/>
        <v>0</v>
      </c>
      <c r="AX25" s="49">
        <v>0</v>
      </c>
      <c r="AY25" s="49">
        <v>0</v>
      </c>
      <c r="AZ25" s="50">
        <f t="shared" si="1"/>
        <v>0</v>
      </c>
      <c r="BA25" s="52">
        <f t="shared" si="9"/>
        <v>0</v>
      </c>
      <c r="BB25" s="49">
        <v>0</v>
      </c>
      <c r="BC25" s="49">
        <v>0</v>
      </c>
      <c r="BD25" s="50">
        <f t="shared" si="10"/>
        <v>0</v>
      </c>
      <c r="BE25" s="49">
        <v>0</v>
      </c>
      <c r="BF25" s="49">
        <v>0</v>
      </c>
      <c r="BG25" s="50">
        <f t="shared" si="2"/>
        <v>0</v>
      </c>
      <c r="BH25" s="49">
        <v>0</v>
      </c>
      <c r="BI25" s="49">
        <v>0</v>
      </c>
      <c r="BJ25" s="50">
        <f t="shared" si="11"/>
        <v>0</v>
      </c>
      <c r="BK25" s="51">
        <f t="shared" si="12"/>
        <v>0</v>
      </c>
    </row>
    <row r="26" spans="1:63" s="11" customFormat="1" ht="12.75" customHeight="1" x14ac:dyDescent="0.25">
      <c r="A26" s="3" t="s">
        <v>20</v>
      </c>
      <c r="B26" s="26">
        <f>'Matutino 911 - 2022-2023'!B26+'Vespertino 911 - 2022-2023 '!B26</f>
        <v>287</v>
      </c>
      <c r="C26" s="26">
        <f>'Matutino 911 - 2022-2023'!C26+'Vespertino 911 - 2022-2023 '!C26</f>
        <v>346</v>
      </c>
      <c r="D26" s="26">
        <f>'Matutino 911 - 2022-2023'!D26+'Vespertino 911 - 2022-2023 '!D26</f>
        <v>633</v>
      </c>
      <c r="E26" s="26">
        <f>'Matutino 911 - 2022-2023'!E26+'Vespertino 911 - 2022-2023 '!E26</f>
        <v>633</v>
      </c>
      <c r="F26" s="26">
        <f>'Matutino 911 - 2022-2023'!F26+'Vespertino 911 - 2022-2023 '!F26</f>
        <v>214</v>
      </c>
      <c r="G26" s="26">
        <f>'Matutino 911 - 2022-2023'!G26+'Vespertino 911 - 2022-2023 '!G26</f>
        <v>278</v>
      </c>
      <c r="H26" s="26">
        <f>'Matutino 911 - 2022-2023'!H26+'Vespertino 911 - 2022-2023 '!H26</f>
        <v>492</v>
      </c>
      <c r="I26" s="26">
        <f>'Matutino 911 - 2022-2023'!I26+'Vespertino 911 - 2022-2023 '!I26</f>
        <v>73</v>
      </c>
      <c r="J26" s="26">
        <f>'Matutino 911 - 2022-2023'!J26+'Vespertino 911 - 2022-2023 '!J26</f>
        <v>68</v>
      </c>
      <c r="K26" s="26">
        <f>'Matutino 911 - 2022-2023'!K26+'Vespertino 911 - 2022-2023 '!K26</f>
        <v>141</v>
      </c>
      <c r="L26" s="26">
        <f>'Matutino 911 - 2022-2023'!L26+'Vespertino 911 - 2022-2023 '!L26</f>
        <v>51</v>
      </c>
      <c r="M26" s="26">
        <f>'Matutino 911 - 2022-2023'!M26+'Vespertino 911 - 2022-2023 '!M26</f>
        <v>47</v>
      </c>
      <c r="N26" s="26">
        <f>'Matutino 911 - 2022-2023'!N26+'Vespertino 911 - 2022-2023 '!N26</f>
        <v>98</v>
      </c>
      <c r="O26" s="26">
        <f>'Matutino 911 - 2022-2023'!O26+'Vespertino 911 - 2022-2023 '!O26</f>
        <v>80</v>
      </c>
      <c r="P26" s="26">
        <f>'Matutino 911 - 2022-2023'!P26+'Vespertino 911 - 2022-2023 '!P26</f>
        <v>95</v>
      </c>
      <c r="Q26" s="26">
        <f>'Matutino 911 - 2022-2023'!Q26+'Vespertino 911 - 2022-2023 '!Q26</f>
        <v>175</v>
      </c>
      <c r="R26" s="26">
        <f>'Matutino 911 - 2022-2023'!R26+'Vespertino 911 - 2022-2023 '!R26</f>
        <v>286</v>
      </c>
      <c r="S26" s="26">
        <f>'Matutino 911 - 2022-2023'!S26+'Vespertino 911 - 2022-2023 '!S26</f>
        <v>345</v>
      </c>
      <c r="T26" s="26">
        <f>'Matutino 911 - 2022-2023'!T26+'Vespertino 911 - 2022-2023 '!T26</f>
        <v>631</v>
      </c>
      <c r="U26" s="26">
        <f>'Matutino 911 - 2022-2023'!U26+'Vespertino 911 - 2022-2023 '!U26</f>
        <v>1</v>
      </c>
      <c r="V26" s="26">
        <f>'Matutino 911 - 2022-2023'!V26+'Vespertino 911 - 2022-2023 '!V26</f>
        <v>1</v>
      </c>
      <c r="W26" s="26">
        <f>'Matutino 911 - 2022-2023'!W26+'Vespertino 911 - 2022-2023 '!W26</f>
        <v>2</v>
      </c>
      <c r="X26" s="35">
        <f t="shared" si="3"/>
        <v>633</v>
      </c>
      <c r="Y26" s="196">
        <f t="shared" si="0"/>
        <v>633</v>
      </c>
      <c r="Z26" s="37">
        <v>315</v>
      </c>
      <c r="AA26" s="37">
        <v>22</v>
      </c>
      <c r="AB26" s="37">
        <v>17</v>
      </c>
      <c r="AC26" s="48">
        <f t="shared" si="4"/>
        <v>39</v>
      </c>
      <c r="AD26" s="47">
        <v>24</v>
      </c>
      <c r="AE26" s="47">
        <v>18</v>
      </c>
      <c r="AF26" s="48">
        <f t="shared" si="5"/>
        <v>42</v>
      </c>
      <c r="AG26" s="48">
        <v>1</v>
      </c>
      <c r="AH26" s="47">
        <v>59</v>
      </c>
      <c r="AI26" s="47">
        <v>60</v>
      </c>
      <c r="AJ26" s="48">
        <f t="shared" si="6"/>
        <v>119</v>
      </c>
      <c r="AK26" s="48">
        <v>3</v>
      </c>
      <c r="AL26" s="47">
        <v>107</v>
      </c>
      <c r="AM26" s="47">
        <v>125</v>
      </c>
      <c r="AN26" s="48">
        <f t="shared" si="7"/>
        <v>232</v>
      </c>
      <c r="AO26" s="48">
        <v>6</v>
      </c>
      <c r="AP26" s="47">
        <f>'Matutino 911 - 2022-2023'!AP26+'Vespertino 911 - 2022-2023 '!AP26</f>
        <v>360</v>
      </c>
      <c r="AQ26" s="47">
        <f>'Matutino 911 - 2022-2023'!AQ26+'Vespertino 911 - 2022-2023 '!AQ26</f>
        <v>383</v>
      </c>
      <c r="AR26" s="47">
        <f>'Matutino 911 - 2022-2023'!AR26+'Vespertino 911 - 2022-2023 '!AR26</f>
        <v>743</v>
      </c>
      <c r="AS26" s="47">
        <f>'Matutino 911 - 2022-2023'!AS26+'Vespertino 911 - 2022-2023 '!AS26</f>
        <v>19</v>
      </c>
      <c r="AT26" s="47">
        <f>'Matutino 911 - 2022-2023'!AT26+'Vespertino 911 - 2022-2023 '!AT26</f>
        <v>269</v>
      </c>
      <c r="AU26" s="47">
        <v>15</v>
      </c>
      <c r="AV26" s="47">
        <v>3</v>
      </c>
      <c r="AW26" s="48">
        <f t="shared" si="8"/>
        <v>18</v>
      </c>
      <c r="AX26" s="47">
        <v>107</v>
      </c>
      <c r="AY26" s="47">
        <v>125</v>
      </c>
      <c r="AZ26" s="48">
        <f t="shared" si="1"/>
        <v>232</v>
      </c>
      <c r="BA26" s="52">
        <f t="shared" si="9"/>
        <v>232</v>
      </c>
      <c r="BB26" s="47">
        <v>2</v>
      </c>
      <c r="BC26" s="47">
        <v>0</v>
      </c>
      <c r="BD26" s="48">
        <f t="shared" si="10"/>
        <v>2</v>
      </c>
      <c r="BE26" s="47">
        <v>21</v>
      </c>
      <c r="BF26" s="47">
        <v>5</v>
      </c>
      <c r="BG26" s="48">
        <f t="shared" si="2"/>
        <v>26</v>
      </c>
      <c r="BH26" s="47">
        <v>166</v>
      </c>
      <c r="BI26" s="47">
        <v>185</v>
      </c>
      <c r="BJ26" s="48">
        <f t="shared" si="11"/>
        <v>351</v>
      </c>
      <c r="BK26" s="52">
        <f t="shared" si="12"/>
        <v>351</v>
      </c>
    </row>
    <row r="27" spans="1:63" s="258" customFormat="1" ht="12.75" customHeight="1" x14ac:dyDescent="0.25">
      <c r="A27" s="254" t="s">
        <v>21</v>
      </c>
      <c r="B27" s="26">
        <f>'Matutino 911 - 2022-2023'!B27+'Vespertino 911 - 2022-2023 '!B27</f>
        <v>77</v>
      </c>
      <c r="C27" s="26">
        <f>'Matutino 911 - 2022-2023'!C27+'Vespertino 911 - 2022-2023 '!C27</f>
        <v>69</v>
      </c>
      <c r="D27" s="26">
        <f>'Matutino 911 - 2022-2023'!D27+'Vespertino 911 - 2022-2023 '!D27</f>
        <v>146</v>
      </c>
      <c r="E27" s="26">
        <f>'Matutino 911 - 2022-2023'!E27+'Vespertino 911 - 2022-2023 '!E27</f>
        <v>146</v>
      </c>
      <c r="F27" s="26">
        <f>'Matutino 911 - 2022-2023'!F27+'Vespertino 911 - 2022-2023 '!F27</f>
        <v>68</v>
      </c>
      <c r="G27" s="26">
        <f>'Matutino 911 - 2022-2023'!G27+'Vespertino 911 - 2022-2023 '!G27</f>
        <v>63</v>
      </c>
      <c r="H27" s="26">
        <f>'Matutino 911 - 2022-2023'!H27+'Vespertino 911 - 2022-2023 '!H27</f>
        <v>131</v>
      </c>
      <c r="I27" s="26">
        <f>'Matutino 911 - 2022-2023'!I27+'Vespertino 911 - 2022-2023 '!I27</f>
        <v>9</v>
      </c>
      <c r="J27" s="26">
        <f>'Matutino 911 - 2022-2023'!J27+'Vespertino 911 - 2022-2023 '!J27</f>
        <v>6</v>
      </c>
      <c r="K27" s="26">
        <f>'Matutino 911 - 2022-2023'!K27+'Vespertino 911 - 2022-2023 '!K27</f>
        <v>15</v>
      </c>
      <c r="L27" s="26">
        <f>'Matutino 911 - 2022-2023'!L27+'Vespertino 911 - 2022-2023 '!L27</f>
        <v>8</v>
      </c>
      <c r="M27" s="26">
        <f>'Matutino 911 - 2022-2023'!M27+'Vespertino 911 - 2022-2023 '!M27</f>
        <v>6</v>
      </c>
      <c r="N27" s="26">
        <f>'Matutino 911 - 2022-2023'!N27+'Vespertino 911 - 2022-2023 '!N27</f>
        <v>14</v>
      </c>
      <c r="O27" s="26">
        <f>'Matutino 911 - 2022-2023'!O27+'Vespertino 911 - 2022-2023 '!O27</f>
        <v>23</v>
      </c>
      <c r="P27" s="26">
        <f>'Matutino 911 - 2022-2023'!P27+'Vespertino 911 - 2022-2023 '!P27</f>
        <v>17</v>
      </c>
      <c r="Q27" s="26">
        <f>'Matutino 911 - 2022-2023'!Q27+'Vespertino 911 - 2022-2023 '!Q27</f>
        <v>40</v>
      </c>
      <c r="R27" s="26">
        <f>'Matutino 911 - 2022-2023'!R27+'Vespertino 911 - 2022-2023 '!R27</f>
        <v>77</v>
      </c>
      <c r="S27" s="26">
        <f>'Matutino 911 - 2022-2023'!S27+'Vespertino 911 - 2022-2023 '!S27</f>
        <v>69</v>
      </c>
      <c r="T27" s="26">
        <f>'Matutino 911 - 2022-2023'!T27+'Vespertino 911 - 2022-2023 '!T27</f>
        <v>146</v>
      </c>
      <c r="U27" s="26">
        <f>'Matutino 911 - 2022-2023'!U27+'Vespertino 911 - 2022-2023 '!U27</f>
        <v>0</v>
      </c>
      <c r="V27" s="26">
        <f>'Matutino 911 - 2022-2023'!V27+'Vespertino 911 - 2022-2023 '!V27</f>
        <v>0</v>
      </c>
      <c r="W27" s="26">
        <f>'Matutino 911 - 2022-2023'!W27+'Vespertino 911 - 2022-2023 '!W27</f>
        <v>0</v>
      </c>
      <c r="X27" s="35">
        <f t="shared" si="3"/>
        <v>146</v>
      </c>
      <c r="Y27" s="196">
        <f t="shared" si="0"/>
        <v>146</v>
      </c>
      <c r="Z27" s="259">
        <v>0</v>
      </c>
      <c r="AA27" s="259">
        <v>0</v>
      </c>
      <c r="AB27" s="259">
        <v>0</v>
      </c>
      <c r="AC27" s="260">
        <f t="shared" si="4"/>
        <v>0</v>
      </c>
      <c r="AD27" s="261">
        <v>0</v>
      </c>
      <c r="AE27" s="261">
        <v>0</v>
      </c>
      <c r="AF27" s="260">
        <f t="shared" si="5"/>
        <v>0</v>
      </c>
      <c r="AG27" s="260">
        <v>0</v>
      </c>
      <c r="AH27" s="261">
        <v>0</v>
      </c>
      <c r="AI27" s="261">
        <v>0</v>
      </c>
      <c r="AJ27" s="260">
        <f t="shared" si="6"/>
        <v>0</v>
      </c>
      <c r="AK27" s="260">
        <v>0</v>
      </c>
      <c r="AL27" s="261">
        <v>30</v>
      </c>
      <c r="AM27" s="261">
        <v>18</v>
      </c>
      <c r="AN27" s="260">
        <f t="shared" si="7"/>
        <v>48</v>
      </c>
      <c r="AO27" s="260">
        <v>2</v>
      </c>
      <c r="AP27" s="47">
        <f>'Matutino 911 - 2022-2023'!AP27+'Vespertino 911 - 2022-2023 '!AP27</f>
        <v>75</v>
      </c>
      <c r="AQ27" s="47">
        <f>'Matutino 911 - 2022-2023'!AQ27+'Vespertino 911 - 2022-2023 '!AQ27</f>
        <v>69</v>
      </c>
      <c r="AR27" s="47">
        <f>'Matutino 911 - 2022-2023'!AR27+'Vespertino 911 - 2022-2023 '!AR27</f>
        <v>144</v>
      </c>
      <c r="AS27" s="47">
        <f>'Matutino 911 - 2022-2023'!AS27+'Vespertino 911 - 2022-2023 '!AS27</f>
        <v>6</v>
      </c>
      <c r="AT27" s="47">
        <f>'Matutino 911 - 2022-2023'!AT27+'Vespertino 911 - 2022-2023 '!AT27</f>
        <v>46</v>
      </c>
      <c r="AU27" s="261">
        <v>1</v>
      </c>
      <c r="AV27" s="261">
        <v>0</v>
      </c>
      <c r="AW27" s="260">
        <f t="shared" si="8"/>
        <v>1</v>
      </c>
      <c r="AX27" s="261">
        <v>30</v>
      </c>
      <c r="AY27" s="261">
        <v>18</v>
      </c>
      <c r="AZ27" s="260">
        <f t="shared" si="1"/>
        <v>48</v>
      </c>
      <c r="BA27" s="52">
        <f t="shared" si="9"/>
        <v>48</v>
      </c>
      <c r="BB27" s="261">
        <v>0</v>
      </c>
      <c r="BC27" s="261">
        <v>0</v>
      </c>
      <c r="BD27" s="260">
        <f t="shared" si="10"/>
        <v>0</v>
      </c>
      <c r="BE27" s="261">
        <v>5</v>
      </c>
      <c r="BF27" s="261">
        <v>2</v>
      </c>
      <c r="BG27" s="260">
        <f t="shared" si="2"/>
        <v>7</v>
      </c>
      <c r="BH27" s="261">
        <v>30</v>
      </c>
      <c r="BI27" s="261">
        <v>18</v>
      </c>
      <c r="BJ27" s="260">
        <f t="shared" si="11"/>
        <v>48</v>
      </c>
      <c r="BK27" s="260">
        <f t="shared" si="12"/>
        <v>48</v>
      </c>
    </row>
    <row r="28" spans="1:63" s="11" customFormat="1" ht="12.75" customHeight="1" x14ac:dyDescent="0.25">
      <c r="A28" s="3" t="s">
        <v>22</v>
      </c>
      <c r="B28" s="26">
        <f>'Matutino 911 - 2022-2023'!B28+'Vespertino 911 - 2022-2023 '!B28</f>
        <v>131</v>
      </c>
      <c r="C28" s="26">
        <f>'Matutino 911 - 2022-2023'!C28+'Vespertino 911 - 2022-2023 '!C28</f>
        <v>115</v>
      </c>
      <c r="D28" s="26">
        <f>'Matutino 911 - 2022-2023'!D28+'Vespertino 911 - 2022-2023 '!D28</f>
        <v>246</v>
      </c>
      <c r="E28" s="26">
        <f>'Matutino 911 - 2022-2023'!E28+'Vespertino 911 - 2022-2023 '!E28</f>
        <v>246</v>
      </c>
      <c r="F28" s="26">
        <f>'Matutino 911 - 2022-2023'!F28+'Vespertino 911 - 2022-2023 '!F28</f>
        <v>120</v>
      </c>
      <c r="G28" s="26">
        <f>'Matutino 911 - 2022-2023'!G28+'Vespertino 911 - 2022-2023 '!G28</f>
        <v>113</v>
      </c>
      <c r="H28" s="26">
        <f>'Matutino 911 - 2022-2023'!H28+'Vespertino 911 - 2022-2023 '!H28</f>
        <v>233</v>
      </c>
      <c r="I28" s="26">
        <f>'Matutino 911 - 2022-2023'!I28+'Vespertino 911 - 2022-2023 '!I28</f>
        <v>11</v>
      </c>
      <c r="J28" s="26">
        <f>'Matutino 911 - 2022-2023'!J28+'Vespertino 911 - 2022-2023 '!J28</f>
        <v>2</v>
      </c>
      <c r="K28" s="26">
        <f>'Matutino 911 - 2022-2023'!K28+'Vespertino 911 - 2022-2023 '!K28</f>
        <v>13</v>
      </c>
      <c r="L28" s="26">
        <f>'Matutino 911 - 2022-2023'!L28+'Vespertino 911 - 2022-2023 '!L28</f>
        <v>6</v>
      </c>
      <c r="M28" s="26">
        <f>'Matutino 911 - 2022-2023'!M28+'Vespertino 911 - 2022-2023 '!M28</f>
        <v>1</v>
      </c>
      <c r="N28" s="26">
        <f>'Matutino 911 - 2022-2023'!N28+'Vespertino 911 - 2022-2023 '!N28</f>
        <v>7</v>
      </c>
      <c r="O28" s="26">
        <f>'Matutino 911 - 2022-2023'!O28+'Vespertino 911 - 2022-2023 '!O28</f>
        <v>37</v>
      </c>
      <c r="P28" s="26">
        <f>'Matutino 911 - 2022-2023'!P28+'Vespertino 911 - 2022-2023 '!P28</f>
        <v>40</v>
      </c>
      <c r="Q28" s="26">
        <f>'Matutino 911 - 2022-2023'!Q28+'Vespertino 911 - 2022-2023 '!Q28</f>
        <v>77</v>
      </c>
      <c r="R28" s="26">
        <f>'Matutino 911 - 2022-2023'!R28+'Vespertino 911 - 2022-2023 '!R28</f>
        <v>131</v>
      </c>
      <c r="S28" s="26">
        <f>'Matutino 911 - 2022-2023'!S28+'Vespertino 911 - 2022-2023 '!S28</f>
        <v>115</v>
      </c>
      <c r="T28" s="26">
        <f>'Matutino 911 - 2022-2023'!T28+'Vespertino 911 - 2022-2023 '!T28</f>
        <v>246</v>
      </c>
      <c r="U28" s="26">
        <f>'Matutino 911 - 2022-2023'!U28+'Vespertino 911 - 2022-2023 '!U28</f>
        <v>0</v>
      </c>
      <c r="V28" s="26">
        <f>'Matutino 911 - 2022-2023'!V28+'Vespertino 911 - 2022-2023 '!V28</f>
        <v>0</v>
      </c>
      <c r="W28" s="26">
        <f>'Matutino 911 - 2022-2023'!W28+'Vespertino 911 - 2022-2023 '!W28</f>
        <v>0</v>
      </c>
      <c r="X28" s="35">
        <f t="shared" si="3"/>
        <v>246</v>
      </c>
      <c r="Y28" s="196">
        <f t="shared" si="0"/>
        <v>246</v>
      </c>
      <c r="Z28" s="37">
        <v>105</v>
      </c>
      <c r="AA28" s="37">
        <v>42</v>
      </c>
      <c r="AB28" s="37">
        <v>53</v>
      </c>
      <c r="AC28" s="48">
        <f t="shared" si="4"/>
        <v>95</v>
      </c>
      <c r="AD28" s="47">
        <v>43</v>
      </c>
      <c r="AE28" s="47">
        <v>53</v>
      </c>
      <c r="AF28" s="48">
        <f t="shared" si="5"/>
        <v>96</v>
      </c>
      <c r="AG28" s="48">
        <v>3</v>
      </c>
      <c r="AH28" s="47">
        <v>53</v>
      </c>
      <c r="AI28" s="47">
        <v>35</v>
      </c>
      <c r="AJ28" s="48">
        <f t="shared" si="6"/>
        <v>88</v>
      </c>
      <c r="AK28" s="48">
        <v>3</v>
      </c>
      <c r="AL28" s="47">
        <v>40</v>
      </c>
      <c r="AM28" s="47">
        <v>38</v>
      </c>
      <c r="AN28" s="48">
        <f t="shared" si="7"/>
        <v>78</v>
      </c>
      <c r="AO28" s="48">
        <v>3</v>
      </c>
      <c r="AP28" s="47">
        <f>'Matutino 911 - 2022-2023'!AP28+'Vespertino 911 - 2022-2023 '!AP28</f>
        <v>136</v>
      </c>
      <c r="AQ28" s="47">
        <f>'Matutino 911 - 2022-2023'!AQ28+'Vespertino 911 - 2022-2023 '!AQ28</f>
        <v>126</v>
      </c>
      <c r="AR28" s="47">
        <f>'Matutino 911 - 2022-2023'!AR28+'Vespertino 911 - 2022-2023 '!AR28</f>
        <v>262</v>
      </c>
      <c r="AS28" s="47">
        <f>'Matutino 911 - 2022-2023'!AS28+'Vespertino 911 - 2022-2023 '!AS28</f>
        <v>9</v>
      </c>
      <c r="AT28" s="47">
        <f>'Matutino 911 - 2022-2023'!AT28+'Vespertino 911 - 2022-2023 '!AT28</f>
        <v>95</v>
      </c>
      <c r="AU28" s="47">
        <v>4</v>
      </c>
      <c r="AV28" s="47">
        <v>1</v>
      </c>
      <c r="AW28" s="48">
        <f t="shared" si="8"/>
        <v>5</v>
      </c>
      <c r="AX28" s="47">
        <v>40</v>
      </c>
      <c r="AY28" s="47">
        <v>38</v>
      </c>
      <c r="AZ28" s="48">
        <f t="shared" si="1"/>
        <v>78</v>
      </c>
      <c r="BA28" s="52">
        <f t="shared" si="9"/>
        <v>78</v>
      </c>
      <c r="BB28" s="47">
        <v>3</v>
      </c>
      <c r="BC28" s="47">
        <v>6</v>
      </c>
      <c r="BD28" s="48">
        <f t="shared" si="10"/>
        <v>9</v>
      </c>
      <c r="BE28" s="47">
        <v>5</v>
      </c>
      <c r="BF28" s="47">
        <v>8</v>
      </c>
      <c r="BG28" s="48">
        <f t="shared" si="2"/>
        <v>13</v>
      </c>
      <c r="BH28" s="47">
        <v>93</v>
      </c>
      <c r="BI28" s="47">
        <v>73</v>
      </c>
      <c r="BJ28" s="48">
        <f t="shared" si="11"/>
        <v>166</v>
      </c>
      <c r="BK28" s="35">
        <f t="shared" si="12"/>
        <v>166</v>
      </c>
    </row>
    <row r="29" spans="1:63" s="125" customFormat="1" ht="12.75" customHeight="1" x14ac:dyDescent="0.25">
      <c r="A29" s="123" t="s">
        <v>23</v>
      </c>
      <c r="B29" s="26">
        <f>'Matutino 911 - 2022-2023'!B29+'Vespertino 911 - 2022-2023 '!B29</f>
        <v>75</v>
      </c>
      <c r="C29" s="26">
        <f>'Matutino 911 - 2022-2023'!C29+'Vespertino 911 - 2022-2023 '!C29</f>
        <v>94</v>
      </c>
      <c r="D29" s="26">
        <f>'Matutino 911 - 2022-2023'!D29+'Vespertino 911 - 2022-2023 '!D29</f>
        <v>169</v>
      </c>
      <c r="E29" s="26">
        <f>'Matutino 911 - 2022-2023'!E29+'Vespertino 911 - 2022-2023 '!E29</f>
        <v>169</v>
      </c>
      <c r="F29" s="26">
        <f>'Matutino 911 - 2022-2023'!F29+'Vespertino 911 - 2022-2023 '!F29</f>
        <v>52</v>
      </c>
      <c r="G29" s="26">
        <f>'Matutino 911 - 2022-2023'!G29+'Vespertino 911 - 2022-2023 '!G29</f>
        <v>81</v>
      </c>
      <c r="H29" s="26">
        <f>'Matutino 911 - 2022-2023'!H29+'Vespertino 911 - 2022-2023 '!H29</f>
        <v>133</v>
      </c>
      <c r="I29" s="26">
        <f>'Matutino 911 - 2022-2023'!I29+'Vespertino 911 - 2022-2023 '!I29</f>
        <v>23</v>
      </c>
      <c r="J29" s="26">
        <f>'Matutino 911 - 2022-2023'!J29+'Vespertino 911 - 2022-2023 '!J29</f>
        <v>13</v>
      </c>
      <c r="K29" s="26">
        <f>'Matutino 911 - 2022-2023'!K29+'Vespertino 911 - 2022-2023 '!K29</f>
        <v>36</v>
      </c>
      <c r="L29" s="26">
        <f>'Matutino 911 - 2022-2023'!L29+'Vespertino 911 - 2022-2023 '!L29</f>
        <v>14</v>
      </c>
      <c r="M29" s="26">
        <f>'Matutino 911 - 2022-2023'!M29+'Vespertino 911 - 2022-2023 '!M29</f>
        <v>7</v>
      </c>
      <c r="N29" s="26">
        <f>'Matutino 911 - 2022-2023'!N29+'Vespertino 911 - 2022-2023 '!N29</f>
        <v>21</v>
      </c>
      <c r="O29" s="26">
        <f>'Matutino 911 - 2022-2023'!O29+'Vespertino 911 - 2022-2023 '!O29</f>
        <v>19</v>
      </c>
      <c r="P29" s="26">
        <f>'Matutino 911 - 2022-2023'!P29+'Vespertino 911 - 2022-2023 '!P29</f>
        <v>29</v>
      </c>
      <c r="Q29" s="26">
        <f>'Matutino 911 - 2022-2023'!Q29+'Vespertino 911 - 2022-2023 '!Q29</f>
        <v>48</v>
      </c>
      <c r="R29" s="26">
        <f>'Matutino 911 - 2022-2023'!R29+'Vespertino 911 - 2022-2023 '!R29</f>
        <v>75</v>
      </c>
      <c r="S29" s="26">
        <f>'Matutino 911 - 2022-2023'!S29+'Vespertino 911 - 2022-2023 '!S29</f>
        <v>94</v>
      </c>
      <c r="T29" s="26">
        <f>'Matutino 911 - 2022-2023'!T29+'Vespertino 911 - 2022-2023 '!T29</f>
        <v>169</v>
      </c>
      <c r="U29" s="26">
        <f>'Matutino 911 - 2022-2023'!U29+'Vespertino 911 - 2022-2023 '!U29</f>
        <v>0</v>
      </c>
      <c r="V29" s="26">
        <f>'Matutino 911 - 2022-2023'!V29+'Vespertino 911 - 2022-2023 '!V29</f>
        <v>0</v>
      </c>
      <c r="W29" s="26">
        <f>'Matutino 911 - 2022-2023'!W29+'Vespertino 911 - 2022-2023 '!W29</f>
        <v>0</v>
      </c>
      <c r="X29" s="35">
        <f t="shared" si="3"/>
        <v>169</v>
      </c>
      <c r="Y29" s="196">
        <f t="shared" si="0"/>
        <v>169</v>
      </c>
      <c r="Z29" s="38">
        <v>0</v>
      </c>
      <c r="AA29" s="38">
        <v>0</v>
      </c>
      <c r="AB29" s="38">
        <v>0</v>
      </c>
      <c r="AC29" s="50">
        <f t="shared" si="4"/>
        <v>0</v>
      </c>
      <c r="AD29" s="49">
        <v>0</v>
      </c>
      <c r="AE29" s="49">
        <v>0</v>
      </c>
      <c r="AF29" s="50">
        <f t="shared" si="5"/>
        <v>0</v>
      </c>
      <c r="AG29" s="50">
        <v>0</v>
      </c>
      <c r="AH29" s="49">
        <v>0</v>
      </c>
      <c r="AI29" s="49">
        <v>0</v>
      </c>
      <c r="AJ29" s="50">
        <f t="shared" si="6"/>
        <v>0</v>
      </c>
      <c r="AK29" s="50">
        <v>0</v>
      </c>
      <c r="AL29" s="49">
        <v>0</v>
      </c>
      <c r="AM29" s="49">
        <v>0</v>
      </c>
      <c r="AN29" s="50">
        <f t="shared" si="7"/>
        <v>0</v>
      </c>
      <c r="AO29" s="50">
        <v>0</v>
      </c>
      <c r="AP29" s="47">
        <f>'Matutino 911 - 2022-2023'!AP29+'Vespertino 911 - 2022-2023 '!AP29</f>
        <v>112</v>
      </c>
      <c r="AQ29" s="47">
        <f>'Matutino 911 - 2022-2023'!AQ29+'Vespertino 911 - 2022-2023 '!AQ29</f>
        <v>100</v>
      </c>
      <c r="AR29" s="47">
        <f>'Matutino 911 - 2022-2023'!AR29+'Vespertino 911 - 2022-2023 '!AR29</f>
        <v>212</v>
      </c>
      <c r="AS29" s="47">
        <f>'Matutino 911 - 2022-2023'!AS29+'Vespertino 911 - 2022-2023 '!AS29</f>
        <v>7</v>
      </c>
      <c r="AT29" s="47">
        <f>'Matutino 911 - 2022-2023'!AT29+'Vespertino 911 - 2022-2023 '!AT29</f>
        <v>88</v>
      </c>
      <c r="AU29" s="49">
        <v>0</v>
      </c>
      <c r="AV29" s="49">
        <v>0</v>
      </c>
      <c r="AW29" s="50">
        <f t="shared" si="8"/>
        <v>0</v>
      </c>
      <c r="AX29" s="49">
        <v>0</v>
      </c>
      <c r="AY29" s="49">
        <v>0</v>
      </c>
      <c r="AZ29" s="50">
        <f t="shared" si="1"/>
        <v>0</v>
      </c>
      <c r="BA29" s="52">
        <f t="shared" si="9"/>
        <v>0</v>
      </c>
      <c r="BB29" s="49">
        <v>0</v>
      </c>
      <c r="BC29" s="49">
        <v>0</v>
      </c>
      <c r="BD29" s="50">
        <f t="shared" si="10"/>
        <v>0</v>
      </c>
      <c r="BE29" s="49">
        <v>0</v>
      </c>
      <c r="BF29" s="49">
        <v>0</v>
      </c>
      <c r="BG29" s="50">
        <f t="shared" si="2"/>
        <v>0</v>
      </c>
      <c r="BH29" s="49">
        <v>0</v>
      </c>
      <c r="BI29" s="49">
        <v>0</v>
      </c>
      <c r="BJ29" s="50">
        <f t="shared" si="11"/>
        <v>0</v>
      </c>
      <c r="BK29" s="51">
        <f t="shared" si="12"/>
        <v>0</v>
      </c>
    </row>
    <row r="30" spans="1:63" s="11" customFormat="1" ht="12.75" customHeight="1" x14ac:dyDescent="0.25">
      <c r="A30" s="3" t="s">
        <v>24</v>
      </c>
      <c r="B30" s="26">
        <f>'Matutino 911 - 2022-2023'!B30+'Vespertino 911 - 2022-2023 '!B30</f>
        <v>148</v>
      </c>
      <c r="C30" s="26">
        <f>'Matutino 911 - 2022-2023'!C30+'Vespertino 911 - 2022-2023 '!C30</f>
        <v>167</v>
      </c>
      <c r="D30" s="26">
        <f>'Matutino 911 - 2022-2023'!D30+'Vespertino 911 - 2022-2023 '!D30</f>
        <v>315</v>
      </c>
      <c r="E30" s="26">
        <f>'Matutino 911 - 2022-2023'!E30+'Vespertino 911 - 2022-2023 '!E30</f>
        <v>315</v>
      </c>
      <c r="F30" s="26">
        <f>'Matutino 911 - 2022-2023'!F30+'Vespertino 911 - 2022-2023 '!F30</f>
        <v>96</v>
      </c>
      <c r="G30" s="26">
        <f>'Matutino 911 - 2022-2023'!G30+'Vespertino 911 - 2022-2023 '!G30</f>
        <v>133</v>
      </c>
      <c r="H30" s="26">
        <f>'Matutino 911 - 2022-2023'!H30+'Vespertino 911 - 2022-2023 '!H30</f>
        <v>229</v>
      </c>
      <c r="I30" s="26">
        <f>'Matutino 911 - 2022-2023'!I30+'Vespertino 911 - 2022-2023 '!I30</f>
        <v>52</v>
      </c>
      <c r="J30" s="26">
        <f>'Matutino 911 - 2022-2023'!J30+'Vespertino 911 - 2022-2023 '!J30</f>
        <v>34</v>
      </c>
      <c r="K30" s="26">
        <f>'Matutino 911 - 2022-2023'!K30+'Vespertino 911 - 2022-2023 '!K30</f>
        <v>86</v>
      </c>
      <c r="L30" s="26">
        <f>'Matutino 911 - 2022-2023'!L30+'Vespertino 911 - 2022-2023 '!L30</f>
        <v>27</v>
      </c>
      <c r="M30" s="26">
        <f>'Matutino 911 - 2022-2023'!M30+'Vespertino 911 - 2022-2023 '!M30</f>
        <v>24</v>
      </c>
      <c r="N30" s="26">
        <f>'Matutino 911 - 2022-2023'!N30+'Vespertino 911 - 2022-2023 '!N30</f>
        <v>51</v>
      </c>
      <c r="O30" s="26">
        <f>'Matutino 911 - 2022-2023'!O30+'Vespertino 911 - 2022-2023 '!O30</f>
        <v>42</v>
      </c>
      <c r="P30" s="26">
        <f>'Matutino 911 - 2022-2023'!P30+'Vespertino 911 - 2022-2023 '!P30</f>
        <v>51</v>
      </c>
      <c r="Q30" s="26">
        <f>'Matutino 911 - 2022-2023'!Q30+'Vespertino 911 - 2022-2023 '!Q30</f>
        <v>93</v>
      </c>
      <c r="R30" s="26">
        <f>'Matutino 911 - 2022-2023'!R30+'Vespertino 911 - 2022-2023 '!R30</f>
        <v>148</v>
      </c>
      <c r="S30" s="26">
        <f>'Matutino 911 - 2022-2023'!S30+'Vespertino 911 - 2022-2023 '!S30</f>
        <v>167</v>
      </c>
      <c r="T30" s="26">
        <f>'Matutino 911 - 2022-2023'!T30+'Vespertino 911 - 2022-2023 '!T30</f>
        <v>315</v>
      </c>
      <c r="U30" s="26">
        <f>'Matutino 911 - 2022-2023'!U30+'Vespertino 911 - 2022-2023 '!U30</f>
        <v>0</v>
      </c>
      <c r="V30" s="26">
        <f>'Matutino 911 - 2022-2023'!V30+'Vespertino 911 - 2022-2023 '!V30</f>
        <v>0</v>
      </c>
      <c r="W30" s="26">
        <f>'Matutino 911 - 2022-2023'!W30+'Vespertino 911 - 2022-2023 '!W30</f>
        <v>0</v>
      </c>
      <c r="X30" s="35">
        <f t="shared" si="3"/>
        <v>315</v>
      </c>
      <c r="Y30" s="196">
        <f t="shared" si="0"/>
        <v>315</v>
      </c>
      <c r="Z30" s="37">
        <v>0</v>
      </c>
      <c r="AA30" s="37">
        <v>0</v>
      </c>
      <c r="AB30" s="37">
        <v>0</v>
      </c>
      <c r="AC30" s="48">
        <f t="shared" si="4"/>
        <v>0</v>
      </c>
      <c r="AD30" s="47">
        <v>0</v>
      </c>
      <c r="AE30" s="47">
        <v>0</v>
      </c>
      <c r="AF30" s="48">
        <f t="shared" si="5"/>
        <v>0</v>
      </c>
      <c r="AG30" s="48">
        <v>0</v>
      </c>
      <c r="AH30" s="47">
        <v>0</v>
      </c>
      <c r="AI30" s="47">
        <v>0</v>
      </c>
      <c r="AJ30" s="48">
        <f t="shared" si="6"/>
        <v>0</v>
      </c>
      <c r="AK30" s="48">
        <v>0</v>
      </c>
      <c r="AL30" s="47">
        <v>0</v>
      </c>
      <c r="AM30" s="47">
        <v>0</v>
      </c>
      <c r="AN30" s="48">
        <f t="shared" si="7"/>
        <v>0</v>
      </c>
      <c r="AO30" s="48">
        <v>0</v>
      </c>
      <c r="AP30" s="47">
        <f>'Matutino 911 - 2022-2023'!AP30+'Vespertino 911 - 2022-2023 '!AP30</f>
        <v>177</v>
      </c>
      <c r="AQ30" s="47">
        <f>'Matutino 911 - 2022-2023'!AQ30+'Vespertino 911 - 2022-2023 '!AQ30</f>
        <v>179</v>
      </c>
      <c r="AR30" s="47">
        <f>'Matutino 911 - 2022-2023'!AR30+'Vespertino 911 - 2022-2023 '!AR30</f>
        <v>356</v>
      </c>
      <c r="AS30" s="47">
        <f>'Matutino 911 - 2022-2023'!AS30+'Vespertino 911 - 2022-2023 '!AS30</f>
        <v>9</v>
      </c>
      <c r="AT30" s="47">
        <f>'Matutino 911 - 2022-2023'!AT30+'Vespertino 911 - 2022-2023 '!AT30</f>
        <v>135</v>
      </c>
      <c r="AU30" s="47">
        <v>0</v>
      </c>
      <c r="AV30" s="47">
        <v>0</v>
      </c>
      <c r="AW30" s="48">
        <f t="shared" si="8"/>
        <v>0</v>
      </c>
      <c r="AX30" s="47">
        <v>0</v>
      </c>
      <c r="AY30" s="47">
        <v>0</v>
      </c>
      <c r="AZ30" s="48">
        <f t="shared" si="1"/>
        <v>0</v>
      </c>
      <c r="BA30" s="52">
        <f t="shared" si="9"/>
        <v>0</v>
      </c>
      <c r="BB30" s="47">
        <v>0</v>
      </c>
      <c r="BC30" s="47">
        <v>0</v>
      </c>
      <c r="BD30" s="48">
        <f t="shared" si="10"/>
        <v>0</v>
      </c>
      <c r="BE30" s="47">
        <v>0</v>
      </c>
      <c r="BF30" s="47">
        <v>0</v>
      </c>
      <c r="BG30" s="48">
        <f t="shared" si="2"/>
        <v>0</v>
      </c>
      <c r="BH30" s="47">
        <v>0</v>
      </c>
      <c r="BI30" s="47">
        <v>0</v>
      </c>
      <c r="BJ30" s="48">
        <f t="shared" si="11"/>
        <v>0</v>
      </c>
      <c r="BK30" s="52">
        <f t="shared" si="12"/>
        <v>0</v>
      </c>
    </row>
    <row r="31" spans="1:63" s="180" customFormat="1" ht="12.75" customHeight="1" x14ac:dyDescent="0.25">
      <c r="A31" s="176" t="s">
        <v>25</v>
      </c>
      <c r="B31" s="26">
        <f>'Matutino 911 - 2022-2023'!B31+'Vespertino 911 - 2022-2023 '!B31</f>
        <v>58</v>
      </c>
      <c r="C31" s="26">
        <f>'Matutino 911 - 2022-2023'!C31+'Vespertino 911 - 2022-2023 '!C31</f>
        <v>55</v>
      </c>
      <c r="D31" s="26">
        <f>'Matutino 911 - 2022-2023'!D31+'Vespertino 911 - 2022-2023 '!D31</f>
        <v>113</v>
      </c>
      <c r="E31" s="26">
        <f>'Matutino 911 - 2022-2023'!E31+'Vespertino 911 - 2022-2023 '!E31</f>
        <v>113</v>
      </c>
      <c r="F31" s="26">
        <f>'Matutino 911 - 2022-2023'!F31+'Vespertino 911 - 2022-2023 '!F31</f>
        <v>53</v>
      </c>
      <c r="G31" s="26">
        <f>'Matutino 911 - 2022-2023'!G31+'Vespertino 911 - 2022-2023 '!G31</f>
        <v>48</v>
      </c>
      <c r="H31" s="26">
        <f>'Matutino 911 - 2022-2023'!H31+'Vespertino 911 - 2022-2023 '!H31</f>
        <v>101</v>
      </c>
      <c r="I31" s="26">
        <f>'Matutino 911 - 2022-2023'!I31+'Vespertino 911 - 2022-2023 '!I31</f>
        <v>5</v>
      </c>
      <c r="J31" s="26">
        <f>'Matutino 911 - 2022-2023'!J31+'Vespertino 911 - 2022-2023 '!J31</f>
        <v>7</v>
      </c>
      <c r="K31" s="26">
        <f>'Matutino 911 - 2022-2023'!K31+'Vespertino 911 - 2022-2023 '!K31</f>
        <v>12</v>
      </c>
      <c r="L31" s="26">
        <f>'Matutino 911 - 2022-2023'!L31+'Vespertino 911 - 2022-2023 '!L31</f>
        <v>0</v>
      </c>
      <c r="M31" s="26">
        <f>'Matutino 911 - 2022-2023'!M31+'Vespertino 911 - 2022-2023 '!M31</f>
        <v>0</v>
      </c>
      <c r="N31" s="26">
        <f>'Matutino 911 - 2022-2023'!N31+'Vespertino 911 - 2022-2023 '!N31</f>
        <v>0</v>
      </c>
      <c r="O31" s="26">
        <f>'Matutino 911 - 2022-2023'!O31+'Vespertino 911 - 2022-2023 '!O31</f>
        <v>25</v>
      </c>
      <c r="P31" s="26">
        <f>'Matutino 911 - 2022-2023'!P31+'Vespertino 911 - 2022-2023 '!P31</f>
        <v>18</v>
      </c>
      <c r="Q31" s="26">
        <f>'Matutino 911 - 2022-2023'!Q31+'Vespertino 911 - 2022-2023 '!Q31</f>
        <v>43</v>
      </c>
      <c r="R31" s="26">
        <f>'Matutino 911 - 2022-2023'!R31+'Vespertino 911 - 2022-2023 '!R31</f>
        <v>58</v>
      </c>
      <c r="S31" s="26">
        <f>'Matutino 911 - 2022-2023'!S31+'Vespertino 911 - 2022-2023 '!S31</f>
        <v>55</v>
      </c>
      <c r="T31" s="26">
        <f>'Matutino 911 - 2022-2023'!T31+'Vespertino 911 - 2022-2023 '!T31</f>
        <v>113</v>
      </c>
      <c r="U31" s="26">
        <f>'Matutino 911 - 2022-2023'!U31+'Vespertino 911 - 2022-2023 '!U31</f>
        <v>0</v>
      </c>
      <c r="V31" s="26">
        <f>'Matutino 911 - 2022-2023'!V31+'Vespertino 911 - 2022-2023 '!V31</f>
        <v>0</v>
      </c>
      <c r="W31" s="26">
        <f>'Matutino 911 - 2022-2023'!W31+'Vespertino 911 - 2022-2023 '!W31</f>
        <v>0</v>
      </c>
      <c r="X31" s="35">
        <f t="shared" si="3"/>
        <v>113</v>
      </c>
      <c r="Y31" s="196">
        <f t="shared" si="0"/>
        <v>113</v>
      </c>
      <c r="Z31" s="38">
        <v>0</v>
      </c>
      <c r="AA31" s="38">
        <v>0</v>
      </c>
      <c r="AB31" s="38">
        <v>0</v>
      </c>
      <c r="AC31" s="50">
        <f t="shared" si="4"/>
        <v>0</v>
      </c>
      <c r="AD31" s="49">
        <v>0</v>
      </c>
      <c r="AE31" s="49">
        <v>0</v>
      </c>
      <c r="AF31" s="50">
        <f t="shared" si="5"/>
        <v>0</v>
      </c>
      <c r="AG31" s="50">
        <v>0</v>
      </c>
      <c r="AH31" s="49">
        <v>0</v>
      </c>
      <c r="AI31" s="49">
        <v>0</v>
      </c>
      <c r="AJ31" s="50">
        <f t="shared" si="6"/>
        <v>0</v>
      </c>
      <c r="AK31" s="50">
        <v>0</v>
      </c>
      <c r="AL31" s="49">
        <v>0</v>
      </c>
      <c r="AM31" s="49">
        <v>0</v>
      </c>
      <c r="AN31" s="50">
        <f t="shared" si="7"/>
        <v>0</v>
      </c>
      <c r="AO31" s="50">
        <v>0</v>
      </c>
      <c r="AP31" s="47">
        <f>'Matutino 911 - 2022-2023'!AP31+'Vespertino 911 - 2022-2023 '!AP31</f>
        <v>57</v>
      </c>
      <c r="AQ31" s="47">
        <f>'Matutino 911 - 2022-2023'!AQ31+'Vespertino 911 - 2022-2023 '!AQ31</f>
        <v>54</v>
      </c>
      <c r="AR31" s="47">
        <f>'Matutino 911 - 2022-2023'!AR31+'Vespertino 911 - 2022-2023 '!AR31</f>
        <v>111</v>
      </c>
      <c r="AS31" s="47">
        <f>'Matutino 911 - 2022-2023'!AS31+'Vespertino 911 - 2022-2023 '!AS31</f>
        <v>5</v>
      </c>
      <c r="AT31" s="47">
        <f>'Matutino 911 - 2022-2023'!AT31+'Vespertino 911 - 2022-2023 '!AT31</f>
        <v>50</v>
      </c>
      <c r="AU31" s="49">
        <v>0</v>
      </c>
      <c r="AV31" s="49">
        <v>0</v>
      </c>
      <c r="AW31" s="50">
        <f t="shared" si="8"/>
        <v>0</v>
      </c>
      <c r="AX31" s="49">
        <v>0</v>
      </c>
      <c r="AY31" s="49">
        <v>0</v>
      </c>
      <c r="AZ31" s="50">
        <f t="shared" si="1"/>
        <v>0</v>
      </c>
      <c r="BA31" s="52">
        <f t="shared" si="9"/>
        <v>0</v>
      </c>
      <c r="BB31" s="49">
        <v>0</v>
      </c>
      <c r="BC31" s="49">
        <v>0</v>
      </c>
      <c r="BD31" s="50">
        <f t="shared" si="10"/>
        <v>0</v>
      </c>
      <c r="BE31" s="49">
        <v>0</v>
      </c>
      <c r="BF31" s="49">
        <v>0</v>
      </c>
      <c r="BG31" s="50">
        <f t="shared" si="2"/>
        <v>0</v>
      </c>
      <c r="BH31" s="49">
        <v>0</v>
      </c>
      <c r="BI31" s="49">
        <v>0</v>
      </c>
      <c r="BJ31" s="50">
        <f t="shared" si="11"/>
        <v>0</v>
      </c>
      <c r="BK31" s="51">
        <f>AJ31+AN31</f>
        <v>0</v>
      </c>
    </row>
    <row r="32" spans="1:63" s="11" customFormat="1" ht="12.75" customHeight="1" x14ac:dyDescent="0.25">
      <c r="A32" s="3" t="s">
        <v>26</v>
      </c>
      <c r="B32" s="26">
        <f>'Matutino 911 - 2022-2023'!B32+'Vespertino 911 - 2022-2023 '!B32</f>
        <v>35</v>
      </c>
      <c r="C32" s="26">
        <f>'Matutino 911 - 2022-2023'!C32+'Vespertino 911 - 2022-2023 '!C32</f>
        <v>37</v>
      </c>
      <c r="D32" s="26">
        <f>'Matutino 911 - 2022-2023'!D32+'Vespertino 911 - 2022-2023 '!D32</f>
        <v>72</v>
      </c>
      <c r="E32" s="26">
        <f>'Matutino 911 - 2022-2023'!E32+'Vespertino 911 - 2022-2023 '!E32</f>
        <v>72</v>
      </c>
      <c r="F32" s="26">
        <f>'Matutino 911 - 2022-2023'!F32+'Vespertino 911 - 2022-2023 '!F32</f>
        <v>31</v>
      </c>
      <c r="G32" s="26">
        <f>'Matutino 911 - 2022-2023'!G32+'Vespertino 911 - 2022-2023 '!G32</f>
        <v>36</v>
      </c>
      <c r="H32" s="26">
        <f>'Matutino 911 - 2022-2023'!H32+'Vespertino 911 - 2022-2023 '!H32</f>
        <v>67</v>
      </c>
      <c r="I32" s="26">
        <f>'Matutino 911 - 2022-2023'!I32+'Vespertino 911 - 2022-2023 '!I32</f>
        <v>4</v>
      </c>
      <c r="J32" s="26">
        <f>'Matutino 911 - 2022-2023'!J32+'Vespertino 911 - 2022-2023 '!J32</f>
        <v>1</v>
      </c>
      <c r="K32" s="26">
        <f>'Matutino 911 - 2022-2023'!K32+'Vespertino 911 - 2022-2023 '!K32</f>
        <v>5</v>
      </c>
      <c r="L32" s="26">
        <f>'Matutino 911 - 2022-2023'!L32+'Vespertino 911 - 2022-2023 '!L32</f>
        <v>0</v>
      </c>
      <c r="M32" s="26">
        <f>'Matutino 911 - 2022-2023'!M32+'Vespertino 911 - 2022-2023 '!M32</f>
        <v>0</v>
      </c>
      <c r="N32" s="26">
        <f>'Matutino 911 - 2022-2023'!N32+'Vespertino 911 - 2022-2023 '!N32</f>
        <v>0</v>
      </c>
      <c r="O32" s="26">
        <f>'Matutino 911 - 2022-2023'!O32+'Vespertino 911 - 2022-2023 '!O32</f>
        <v>6</v>
      </c>
      <c r="P32" s="26">
        <f>'Matutino 911 - 2022-2023'!P32+'Vespertino 911 - 2022-2023 '!P32</f>
        <v>10</v>
      </c>
      <c r="Q32" s="26">
        <f>'Matutino 911 - 2022-2023'!Q32+'Vespertino 911 - 2022-2023 '!Q32</f>
        <v>16</v>
      </c>
      <c r="R32" s="26">
        <f>'Matutino 911 - 2022-2023'!R32+'Vespertino 911 - 2022-2023 '!R32</f>
        <v>34</v>
      </c>
      <c r="S32" s="26">
        <f>'Matutino 911 - 2022-2023'!S32+'Vespertino 911 - 2022-2023 '!S32</f>
        <v>36</v>
      </c>
      <c r="T32" s="26">
        <f>'Matutino 911 - 2022-2023'!T32+'Vespertino 911 - 2022-2023 '!T32</f>
        <v>70</v>
      </c>
      <c r="U32" s="26">
        <f>'Matutino 911 - 2022-2023'!U32+'Vespertino 911 - 2022-2023 '!U32</f>
        <v>1</v>
      </c>
      <c r="V32" s="26">
        <f>'Matutino 911 - 2022-2023'!V32+'Vespertino 911 - 2022-2023 '!V32</f>
        <v>1</v>
      </c>
      <c r="W32" s="26">
        <f>'Matutino 911 - 2022-2023'!W32+'Vespertino 911 - 2022-2023 '!W32</f>
        <v>2</v>
      </c>
      <c r="X32" s="35">
        <f t="shared" si="3"/>
        <v>72</v>
      </c>
      <c r="Y32" s="196">
        <f t="shared" si="0"/>
        <v>72</v>
      </c>
      <c r="Z32" s="38">
        <v>0</v>
      </c>
      <c r="AA32" s="38">
        <v>0</v>
      </c>
      <c r="AB32" s="38">
        <v>0</v>
      </c>
      <c r="AC32" s="50">
        <f t="shared" si="4"/>
        <v>0</v>
      </c>
      <c r="AD32" s="49">
        <v>0</v>
      </c>
      <c r="AE32" s="49">
        <v>0</v>
      </c>
      <c r="AF32" s="50">
        <f t="shared" si="5"/>
        <v>0</v>
      </c>
      <c r="AG32" s="50">
        <v>0</v>
      </c>
      <c r="AH32" s="49">
        <v>0</v>
      </c>
      <c r="AI32" s="49">
        <v>0</v>
      </c>
      <c r="AJ32" s="50">
        <f t="shared" si="6"/>
        <v>0</v>
      </c>
      <c r="AK32" s="50">
        <v>0</v>
      </c>
      <c r="AL32" s="49">
        <v>0</v>
      </c>
      <c r="AM32" s="49">
        <v>0</v>
      </c>
      <c r="AN32" s="50">
        <f t="shared" si="7"/>
        <v>0</v>
      </c>
      <c r="AO32" s="50">
        <v>0</v>
      </c>
      <c r="AP32" s="47">
        <f>'Matutino 911 - 2022-2023'!AP32+'Vespertino 911 - 2022-2023 '!AP32</f>
        <v>39</v>
      </c>
      <c r="AQ32" s="47">
        <f>'Matutino 911 - 2022-2023'!AQ32+'Vespertino 911 - 2022-2023 '!AQ32</f>
        <v>44</v>
      </c>
      <c r="AR32" s="47">
        <f>'Matutino 911 - 2022-2023'!AR32+'Vespertino 911 - 2022-2023 '!AR32</f>
        <v>83</v>
      </c>
      <c r="AS32" s="47">
        <f>'Matutino 911 - 2022-2023'!AS32+'Vespertino 911 - 2022-2023 '!AS32</f>
        <v>5</v>
      </c>
      <c r="AT32" s="47">
        <f>'Matutino 911 - 2022-2023'!AT32+'Vespertino 911 - 2022-2023 '!AT32</f>
        <v>33</v>
      </c>
      <c r="AU32" s="49">
        <v>0</v>
      </c>
      <c r="AV32" s="49">
        <v>0</v>
      </c>
      <c r="AW32" s="50">
        <f t="shared" si="8"/>
        <v>0</v>
      </c>
      <c r="AX32" s="49">
        <v>0</v>
      </c>
      <c r="AY32" s="49">
        <v>0</v>
      </c>
      <c r="AZ32" s="50">
        <f t="shared" si="1"/>
        <v>0</v>
      </c>
      <c r="BA32" s="52">
        <f t="shared" si="9"/>
        <v>0</v>
      </c>
      <c r="BB32" s="49">
        <v>0</v>
      </c>
      <c r="BC32" s="49">
        <v>0</v>
      </c>
      <c r="BD32" s="50">
        <f t="shared" si="10"/>
        <v>0</v>
      </c>
      <c r="BE32" s="49">
        <v>0</v>
      </c>
      <c r="BF32" s="49">
        <v>0</v>
      </c>
      <c r="BG32" s="50">
        <f>BE32+BF32</f>
        <v>0</v>
      </c>
      <c r="BH32" s="49">
        <v>0</v>
      </c>
      <c r="BI32" s="49">
        <v>0</v>
      </c>
      <c r="BJ32" s="50">
        <f t="shared" si="11"/>
        <v>0</v>
      </c>
      <c r="BK32" s="51">
        <f t="shared" si="12"/>
        <v>0</v>
      </c>
    </row>
    <row r="33" spans="1:63" s="11" customFormat="1" ht="12.75" customHeight="1" x14ac:dyDescent="0.25">
      <c r="A33" s="3" t="s">
        <v>27</v>
      </c>
      <c r="B33" s="26">
        <f>'Matutino 911 - 2022-2023'!B33+'Vespertino 911 - 2022-2023 '!B33</f>
        <v>42</v>
      </c>
      <c r="C33" s="26">
        <f>'Matutino 911 - 2022-2023'!C33+'Vespertino 911 - 2022-2023 '!C33</f>
        <v>49</v>
      </c>
      <c r="D33" s="26">
        <f>'Matutino 911 - 2022-2023'!D33+'Vespertino 911 - 2022-2023 '!D33</f>
        <v>91</v>
      </c>
      <c r="E33" s="26">
        <f>'Matutino 911 - 2022-2023'!E33+'Vespertino 911 - 2022-2023 '!E33</f>
        <v>91</v>
      </c>
      <c r="F33" s="26">
        <f>'Matutino 911 - 2022-2023'!F33+'Vespertino 911 - 2022-2023 '!F33</f>
        <v>38</v>
      </c>
      <c r="G33" s="26">
        <f>'Matutino 911 - 2022-2023'!G33+'Vespertino 911 - 2022-2023 '!G33</f>
        <v>46</v>
      </c>
      <c r="H33" s="26">
        <f>'Matutino 911 - 2022-2023'!H33+'Vespertino 911 - 2022-2023 '!H33</f>
        <v>84</v>
      </c>
      <c r="I33" s="26">
        <f>'Matutino 911 - 2022-2023'!I33+'Vespertino 911 - 2022-2023 '!I33</f>
        <v>4</v>
      </c>
      <c r="J33" s="26">
        <f>'Matutino 911 - 2022-2023'!J33+'Vespertino 911 - 2022-2023 '!J33</f>
        <v>3</v>
      </c>
      <c r="K33" s="26">
        <f>'Matutino 911 - 2022-2023'!K33+'Vespertino 911 - 2022-2023 '!K33</f>
        <v>7</v>
      </c>
      <c r="L33" s="26">
        <f>'Matutino 911 - 2022-2023'!L33+'Vespertino 911 - 2022-2023 '!L33</f>
        <v>1</v>
      </c>
      <c r="M33" s="26">
        <f>'Matutino 911 - 2022-2023'!M33+'Vespertino 911 - 2022-2023 '!M33</f>
        <v>1</v>
      </c>
      <c r="N33" s="26">
        <f>'Matutino 911 - 2022-2023'!N33+'Vespertino 911 - 2022-2023 '!N33</f>
        <v>2</v>
      </c>
      <c r="O33" s="26">
        <f>'Matutino 911 - 2022-2023'!O33+'Vespertino 911 - 2022-2023 '!O33</f>
        <v>12</v>
      </c>
      <c r="P33" s="26">
        <f>'Matutino 911 - 2022-2023'!P33+'Vespertino 911 - 2022-2023 '!P33</f>
        <v>8</v>
      </c>
      <c r="Q33" s="26">
        <f>'Matutino 911 - 2022-2023'!Q33+'Vespertino 911 - 2022-2023 '!Q33</f>
        <v>20</v>
      </c>
      <c r="R33" s="26">
        <f>'Matutino 911 - 2022-2023'!R33+'Vespertino 911 - 2022-2023 '!R33</f>
        <v>42</v>
      </c>
      <c r="S33" s="26">
        <f>'Matutino 911 - 2022-2023'!S33+'Vespertino 911 - 2022-2023 '!S33</f>
        <v>49</v>
      </c>
      <c r="T33" s="26">
        <f>'Matutino 911 - 2022-2023'!T33+'Vespertino 911 - 2022-2023 '!T33</f>
        <v>91</v>
      </c>
      <c r="U33" s="26">
        <f>'Matutino 911 - 2022-2023'!U33+'Vespertino 911 - 2022-2023 '!U33</f>
        <v>0</v>
      </c>
      <c r="V33" s="26">
        <f>'Matutino 911 - 2022-2023'!V33+'Vespertino 911 - 2022-2023 '!V33</f>
        <v>0</v>
      </c>
      <c r="W33" s="26">
        <f>'Matutino 911 - 2022-2023'!W33+'Vespertino 911 - 2022-2023 '!W33</f>
        <v>0</v>
      </c>
      <c r="X33" s="35">
        <f t="shared" si="3"/>
        <v>91</v>
      </c>
      <c r="Y33" s="196">
        <f t="shared" si="0"/>
        <v>91</v>
      </c>
      <c r="Z33" s="38">
        <v>0</v>
      </c>
      <c r="AA33" s="38">
        <v>0</v>
      </c>
      <c r="AB33" s="38">
        <v>0</v>
      </c>
      <c r="AC33" s="50">
        <f t="shared" si="4"/>
        <v>0</v>
      </c>
      <c r="AD33" s="49">
        <v>0</v>
      </c>
      <c r="AE33" s="49">
        <v>0</v>
      </c>
      <c r="AF33" s="50">
        <f t="shared" si="5"/>
        <v>0</v>
      </c>
      <c r="AG33" s="50">
        <v>0</v>
      </c>
      <c r="AH33" s="49">
        <v>0</v>
      </c>
      <c r="AI33" s="49">
        <v>0</v>
      </c>
      <c r="AJ33" s="50">
        <f t="shared" si="6"/>
        <v>0</v>
      </c>
      <c r="AK33" s="50">
        <v>0</v>
      </c>
      <c r="AL33" s="49">
        <v>0</v>
      </c>
      <c r="AM33" s="49">
        <v>0</v>
      </c>
      <c r="AN33" s="50">
        <f t="shared" si="7"/>
        <v>0</v>
      </c>
      <c r="AO33" s="50">
        <v>0</v>
      </c>
      <c r="AP33" s="47">
        <f>'Matutino 911 - 2022-2023'!AP33+'Vespertino 911 - 2022-2023 '!AP33</f>
        <v>51</v>
      </c>
      <c r="AQ33" s="47">
        <f>'Matutino 911 - 2022-2023'!AQ33+'Vespertino 911 - 2022-2023 '!AQ33</f>
        <v>61</v>
      </c>
      <c r="AR33" s="47">
        <f>'Matutino 911 - 2022-2023'!AR33+'Vespertino 911 - 2022-2023 '!AR33</f>
        <v>112</v>
      </c>
      <c r="AS33" s="47">
        <f>'Matutino 911 - 2022-2023'!AS33+'Vespertino 911 - 2022-2023 '!AS33</f>
        <v>5</v>
      </c>
      <c r="AT33" s="47">
        <f>'Matutino 911 - 2022-2023'!AT33+'Vespertino 911 - 2022-2023 '!AT33</f>
        <v>40</v>
      </c>
      <c r="AU33" s="49">
        <v>0</v>
      </c>
      <c r="AV33" s="49">
        <v>0</v>
      </c>
      <c r="AW33" s="50">
        <f t="shared" si="8"/>
        <v>0</v>
      </c>
      <c r="AX33" s="49">
        <v>0</v>
      </c>
      <c r="AY33" s="49">
        <v>0</v>
      </c>
      <c r="AZ33" s="50">
        <f t="shared" si="1"/>
        <v>0</v>
      </c>
      <c r="BA33" s="52">
        <f t="shared" si="9"/>
        <v>0</v>
      </c>
      <c r="BB33" s="49">
        <v>0</v>
      </c>
      <c r="BC33" s="49">
        <v>0</v>
      </c>
      <c r="BD33" s="50">
        <f t="shared" si="10"/>
        <v>0</v>
      </c>
      <c r="BE33" s="49">
        <v>0</v>
      </c>
      <c r="BF33" s="49">
        <v>0</v>
      </c>
      <c r="BG33" s="50">
        <f t="shared" si="2"/>
        <v>0</v>
      </c>
      <c r="BH33" s="49">
        <v>0</v>
      </c>
      <c r="BI33" s="49">
        <v>0</v>
      </c>
      <c r="BJ33" s="50">
        <f t="shared" si="11"/>
        <v>0</v>
      </c>
      <c r="BK33" s="51">
        <f t="shared" si="12"/>
        <v>0</v>
      </c>
    </row>
    <row r="34" spans="1:63" s="106" customFormat="1" ht="12.75" customHeight="1" x14ac:dyDescent="0.25">
      <c r="A34" s="98" t="s">
        <v>28</v>
      </c>
      <c r="B34" s="26">
        <f>'Matutino 911 - 2022-2023'!B34+'Vespertino 911 - 2022-2023 '!B34</f>
        <v>35</v>
      </c>
      <c r="C34" s="26">
        <f>'Matutino 911 - 2022-2023'!C34+'Vespertino 911 - 2022-2023 '!C34</f>
        <v>46</v>
      </c>
      <c r="D34" s="26">
        <f>'Matutino 911 - 2022-2023'!D34+'Vespertino 911 - 2022-2023 '!D34</f>
        <v>81</v>
      </c>
      <c r="E34" s="26">
        <f>'Matutino 911 - 2022-2023'!E34+'Vespertino 911 - 2022-2023 '!E34</f>
        <v>81</v>
      </c>
      <c r="F34" s="26">
        <f>'Matutino 911 - 2022-2023'!F34+'Vespertino 911 - 2022-2023 '!F34</f>
        <v>17</v>
      </c>
      <c r="G34" s="26">
        <f>'Matutino 911 - 2022-2023'!G34+'Vespertino 911 - 2022-2023 '!G34</f>
        <v>37</v>
      </c>
      <c r="H34" s="26">
        <f>'Matutino 911 - 2022-2023'!H34+'Vespertino 911 - 2022-2023 '!H34</f>
        <v>54</v>
      </c>
      <c r="I34" s="26">
        <f>'Matutino 911 - 2022-2023'!I34+'Vespertino 911 - 2022-2023 '!I34</f>
        <v>18</v>
      </c>
      <c r="J34" s="26">
        <f>'Matutino 911 - 2022-2023'!J34+'Vespertino 911 - 2022-2023 '!J34</f>
        <v>9</v>
      </c>
      <c r="K34" s="26">
        <f>'Matutino 911 - 2022-2023'!K34+'Vespertino 911 - 2022-2023 '!K34</f>
        <v>27</v>
      </c>
      <c r="L34" s="26">
        <f>'Matutino 911 - 2022-2023'!L34+'Vespertino 911 - 2022-2023 '!L34</f>
        <v>2</v>
      </c>
      <c r="M34" s="26">
        <f>'Matutino 911 - 2022-2023'!M34+'Vespertino 911 - 2022-2023 '!M34</f>
        <v>2</v>
      </c>
      <c r="N34" s="26">
        <f>'Matutino 911 - 2022-2023'!N34+'Vespertino 911 - 2022-2023 '!N34</f>
        <v>4</v>
      </c>
      <c r="O34" s="26">
        <f>'Matutino 911 - 2022-2023'!O34+'Vespertino 911 - 2022-2023 '!O34</f>
        <v>7</v>
      </c>
      <c r="P34" s="26">
        <f>'Matutino 911 - 2022-2023'!P34+'Vespertino 911 - 2022-2023 '!P34</f>
        <v>9</v>
      </c>
      <c r="Q34" s="26">
        <f>'Matutino 911 - 2022-2023'!Q34+'Vespertino 911 - 2022-2023 '!Q34</f>
        <v>16</v>
      </c>
      <c r="R34" s="26">
        <f>'Matutino 911 - 2022-2023'!R34+'Vespertino 911 - 2022-2023 '!R34</f>
        <v>35</v>
      </c>
      <c r="S34" s="26">
        <f>'Matutino 911 - 2022-2023'!S34+'Vespertino 911 - 2022-2023 '!S34</f>
        <v>46</v>
      </c>
      <c r="T34" s="26">
        <f>'Matutino 911 - 2022-2023'!T34+'Vespertino 911 - 2022-2023 '!T34</f>
        <v>81</v>
      </c>
      <c r="U34" s="26">
        <f>'Matutino 911 - 2022-2023'!U34+'Vespertino 911 - 2022-2023 '!U34</f>
        <v>0</v>
      </c>
      <c r="V34" s="26">
        <f>'Matutino 911 - 2022-2023'!V34+'Vespertino 911 - 2022-2023 '!V34</f>
        <v>0</v>
      </c>
      <c r="W34" s="26">
        <f>'Matutino 911 - 2022-2023'!W34+'Vespertino 911 - 2022-2023 '!W34</f>
        <v>0</v>
      </c>
      <c r="X34" s="35">
        <f t="shared" si="3"/>
        <v>81</v>
      </c>
      <c r="Y34" s="196">
        <f t="shared" si="0"/>
        <v>81</v>
      </c>
      <c r="Z34" s="99">
        <v>0</v>
      </c>
      <c r="AA34" s="99">
        <v>0</v>
      </c>
      <c r="AB34" s="99">
        <v>0</v>
      </c>
      <c r="AC34" s="100">
        <f t="shared" si="4"/>
        <v>0</v>
      </c>
      <c r="AD34" s="101">
        <v>0</v>
      </c>
      <c r="AE34" s="101">
        <v>0</v>
      </c>
      <c r="AF34" s="100">
        <f t="shared" si="5"/>
        <v>0</v>
      </c>
      <c r="AG34" s="100">
        <v>0</v>
      </c>
      <c r="AH34" s="101">
        <v>0</v>
      </c>
      <c r="AI34" s="101">
        <v>0</v>
      </c>
      <c r="AJ34" s="100">
        <f t="shared" si="6"/>
        <v>0</v>
      </c>
      <c r="AK34" s="100">
        <v>0</v>
      </c>
      <c r="AL34" s="101">
        <v>0</v>
      </c>
      <c r="AM34" s="101">
        <v>0</v>
      </c>
      <c r="AN34" s="100">
        <f t="shared" si="7"/>
        <v>0</v>
      </c>
      <c r="AO34" s="100">
        <v>0</v>
      </c>
      <c r="AP34" s="47">
        <f>'Matutino 911 - 2022-2023'!AP34+'Vespertino 911 - 2022-2023 '!AP34</f>
        <v>52</v>
      </c>
      <c r="AQ34" s="47">
        <f>'Matutino 911 - 2022-2023'!AQ34+'Vespertino 911 - 2022-2023 '!AQ34</f>
        <v>53</v>
      </c>
      <c r="AR34" s="47">
        <f>'Matutino 911 - 2022-2023'!AR34+'Vespertino 911 - 2022-2023 '!AR34</f>
        <v>105</v>
      </c>
      <c r="AS34" s="47">
        <f>'Matutino 911 - 2022-2023'!AS34+'Vespertino 911 - 2022-2023 '!AS34</f>
        <v>5</v>
      </c>
      <c r="AT34" s="47">
        <f>'Matutino 911 - 2022-2023'!AT34+'Vespertino 911 - 2022-2023 '!AT34</f>
        <v>35</v>
      </c>
      <c r="AU34" s="101">
        <v>0</v>
      </c>
      <c r="AV34" s="101">
        <v>0</v>
      </c>
      <c r="AW34" s="100">
        <f t="shared" si="8"/>
        <v>0</v>
      </c>
      <c r="AX34" s="101">
        <v>0</v>
      </c>
      <c r="AY34" s="101">
        <v>0</v>
      </c>
      <c r="AZ34" s="100">
        <f t="shared" si="1"/>
        <v>0</v>
      </c>
      <c r="BA34" s="52">
        <f t="shared" si="9"/>
        <v>0</v>
      </c>
      <c r="BB34" s="101">
        <v>0</v>
      </c>
      <c r="BC34" s="101">
        <v>0</v>
      </c>
      <c r="BD34" s="100">
        <f t="shared" si="10"/>
        <v>0</v>
      </c>
      <c r="BE34" s="101">
        <v>0</v>
      </c>
      <c r="BF34" s="101">
        <v>0</v>
      </c>
      <c r="BG34" s="100">
        <f t="shared" si="2"/>
        <v>0</v>
      </c>
      <c r="BH34" s="101">
        <v>0</v>
      </c>
      <c r="BI34" s="101">
        <v>0</v>
      </c>
      <c r="BJ34" s="100">
        <v>0</v>
      </c>
      <c r="BK34" s="100">
        <f t="shared" si="12"/>
        <v>0</v>
      </c>
    </row>
    <row r="35" spans="1:63" s="223" customFormat="1" ht="12.75" customHeight="1" x14ac:dyDescent="0.25">
      <c r="A35" s="219" t="s">
        <v>29</v>
      </c>
      <c r="B35" s="26">
        <f>'Matutino 911 - 2022-2023'!B35+'Vespertino 911 - 2022-2023 '!B35</f>
        <v>37</v>
      </c>
      <c r="C35" s="26">
        <f>'Matutino 911 - 2022-2023'!C35+'Vespertino 911 - 2022-2023 '!C35</f>
        <v>41</v>
      </c>
      <c r="D35" s="26">
        <f>'Matutino 911 - 2022-2023'!D35+'Vespertino 911 - 2022-2023 '!D35</f>
        <v>78</v>
      </c>
      <c r="E35" s="26">
        <f>'Matutino 911 - 2022-2023'!E35+'Vespertino 911 - 2022-2023 '!E35</f>
        <v>78</v>
      </c>
      <c r="F35" s="26">
        <f>'Matutino 911 - 2022-2023'!F35+'Vespertino 911 - 2022-2023 '!F35</f>
        <v>22</v>
      </c>
      <c r="G35" s="26">
        <f>'Matutino 911 - 2022-2023'!G35+'Vespertino 911 - 2022-2023 '!G35</f>
        <v>29</v>
      </c>
      <c r="H35" s="26">
        <f>'Matutino 911 - 2022-2023'!H35+'Vespertino 911 - 2022-2023 '!H35</f>
        <v>51</v>
      </c>
      <c r="I35" s="26">
        <f>'Matutino 911 - 2022-2023'!I35+'Vespertino 911 - 2022-2023 '!I35</f>
        <v>15</v>
      </c>
      <c r="J35" s="26">
        <f>'Matutino 911 - 2022-2023'!J35+'Vespertino 911 - 2022-2023 '!J35</f>
        <v>12</v>
      </c>
      <c r="K35" s="26">
        <f>'Matutino 911 - 2022-2023'!K35+'Vespertino 911 - 2022-2023 '!K35</f>
        <v>27</v>
      </c>
      <c r="L35" s="26">
        <f>'Matutino 911 - 2022-2023'!L35+'Vespertino 911 - 2022-2023 '!L35</f>
        <v>12</v>
      </c>
      <c r="M35" s="26">
        <f>'Matutino 911 - 2022-2023'!M35+'Vespertino 911 - 2022-2023 '!M35</f>
        <v>9</v>
      </c>
      <c r="N35" s="26">
        <f>'Matutino 911 - 2022-2023'!N35+'Vespertino 911 - 2022-2023 '!N35</f>
        <v>21</v>
      </c>
      <c r="O35" s="26">
        <f>'Matutino 911 - 2022-2023'!O35+'Vespertino 911 - 2022-2023 '!O35</f>
        <v>5</v>
      </c>
      <c r="P35" s="26">
        <f>'Matutino 911 - 2022-2023'!P35+'Vespertino 911 - 2022-2023 '!P35</f>
        <v>10</v>
      </c>
      <c r="Q35" s="26">
        <f>'Matutino 911 - 2022-2023'!Q35+'Vespertino 911 - 2022-2023 '!Q35</f>
        <v>15</v>
      </c>
      <c r="R35" s="26">
        <f>'Matutino 911 - 2022-2023'!R35+'Vespertino 911 - 2022-2023 '!R35</f>
        <v>37</v>
      </c>
      <c r="S35" s="26">
        <f>'Matutino 911 - 2022-2023'!S35+'Vespertino 911 - 2022-2023 '!S35</f>
        <v>41</v>
      </c>
      <c r="T35" s="26">
        <f>'Matutino 911 - 2022-2023'!T35+'Vespertino 911 - 2022-2023 '!T35</f>
        <v>78</v>
      </c>
      <c r="U35" s="26">
        <f>'Matutino 911 - 2022-2023'!U35+'Vespertino 911 - 2022-2023 '!U35</f>
        <v>0</v>
      </c>
      <c r="V35" s="26">
        <f>'Matutino 911 - 2022-2023'!V35+'Vespertino 911 - 2022-2023 '!V35</f>
        <v>0</v>
      </c>
      <c r="W35" s="26">
        <f>'Matutino 911 - 2022-2023'!W35+'Vespertino 911 - 2022-2023 '!W35</f>
        <v>0</v>
      </c>
      <c r="X35" s="35">
        <f t="shared" si="3"/>
        <v>78</v>
      </c>
      <c r="Y35" s="196">
        <f t="shared" si="0"/>
        <v>78</v>
      </c>
      <c r="Z35" s="224">
        <v>0</v>
      </c>
      <c r="AA35" s="224">
        <v>0</v>
      </c>
      <c r="AB35" s="224">
        <v>0</v>
      </c>
      <c r="AC35" s="225">
        <f t="shared" si="4"/>
        <v>0</v>
      </c>
      <c r="AD35" s="226">
        <v>0</v>
      </c>
      <c r="AE35" s="226">
        <v>0</v>
      </c>
      <c r="AF35" s="225">
        <f t="shared" si="5"/>
        <v>0</v>
      </c>
      <c r="AG35" s="225">
        <v>0</v>
      </c>
      <c r="AH35" s="226">
        <v>0</v>
      </c>
      <c r="AI35" s="226">
        <v>0</v>
      </c>
      <c r="AJ35" s="225">
        <f t="shared" si="6"/>
        <v>0</v>
      </c>
      <c r="AK35" s="225">
        <v>0</v>
      </c>
      <c r="AL35" s="226">
        <v>0</v>
      </c>
      <c r="AM35" s="226">
        <v>0</v>
      </c>
      <c r="AN35" s="225">
        <f t="shared" si="7"/>
        <v>0</v>
      </c>
      <c r="AO35" s="225">
        <v>0</v>
      </c>
      <c r="AP35" s="47">
        <f>'Matutino 911 - 2022-2023'!AP35+'Vespertino 911 - 2022-2023 '!AP35</f>
        <v>49</v>
      </c>
      <c r="AQ35" s="47">
        <f>'Matutino 911 - 2022-2023'!AQ35+'Vespertino 911 - 2022-2023 '!AQ35</f>
        <v>48</v>
      </c>
      <c r="AR35" s="47">
        <f>'Matutino 911 - 2022-2023'!AR35+'Vespertino 911 - 2022-2023 '!AR35</f>
        <v>97</v>
      </c>
      <c r="AS35" s="47">
        <f>'Matutino 911 - 2022-2023'!AS35+'Vespertino 911 - 2022-2023 '!AS35</f>
        <v>5</v>
      </c>
      <c r="AT35" s="47">
        <f>'Matutino 911 - 2022-2023'!AT35+'Vespertino 911 - 2022-2023 '!AT35</f>
        <v>35</v>
      </c>
      <c r="AU35" s="226">
        <v>0</v>
      </c>
      <c r="AV35" s="226">
        <v>0</v>
      </c>
      <c r="AW35" s="225">
        <f t="shared" si="8"/>
        <v>0</v>
      </c>
      <c r="AX35" s="226">
        <v>0</v>
      </c>
      <c r="AY35" s="226">
        <v>0</v>
      </c>
      <c r="AZ35" s="225">
        <f t="shared" si="1"/>
        <v>0</v>
      </c>
      <c r="BA35" s="52">
        <f t="shared" si="9"/>
        <v>0</v>
      </c>
      <c r="BB35" s="226">
        <v>0</v>
      </c>
      <c r="BC35" s="226">
        <v>0</v>
      </c>
      <c r="BD35" s="225">
        <f t="shared" si="10"/>
        <v>0</v>
      </c>
      <c r="BE35" s="226">
        <v>0</v>
      </c>
      <c r="BF35" s="226">
        <v>0</v>
      </c>
      <c r="BG35" s="225">
        <f t="shared" si="2"/>
        <v>0</v>
      </c>
      <c r="BH35" s="226">
        <v>0</v>
      </c>
      <c r="BI35" s="226">
        <v>0</v>
      </c>
      <c r="BJ35" s="225">
        <f t="shared" si="11"/>
        <v>0</v>
      </c>
      <c r="BK35" s="225">
        <f t="shared" si="12"/>
        <v>0</v>
      </c>
    </row>
    <row r="36" spans="1:63" s="294" customFormat="1" ht="12.75" customHeight="1" x14ac:dyDescent="0.25">
      <c r="A36" s="290" t="s">
        <v>30</v>
      </c>
      <c r="B36" s="26">
        <f>'Matutino 911 - 2022-2023'!B36+'Vespertino 911 - 2022-2023 '!B36</f>
        <v>141</v>
      </c>
      <c r="C36" s="26">
        <f>'Matutino 911 - 2022-2023'!C36+'Vespertino 911 - 2022-2023 '!C36</f>
        <v>183</v>
      </c>
      <c r="D36" s="26">
        <f>'Matutino 911 - 2022-2023'!D36+'Vespertino 911 - 2022-2023 '!D36</f>
        <v>324</v>
      </c>
      <c r="E36" s="26">
        <f>'Matutino 911 - 2022-2023'!E36+'Vespertino 911 - 2022-2023 '!E36</f>
        <v>324</v>
      </c>
      <c r="F36" s="26">
        <f>'Matutino 911 - 2022-2023'!F36+'Vespertino 911 - 2022-2023 '!F36</f>
        <v>109</v>
      </c>
      <c r="G36" s="26">
        <f>'Matutino 911 - 2022-2023'!G36+'Vespertino 911 - 2022-2023 '!G36</f>
        <v>157</v>
      </c>
      <c r="H36" s="26">
        <f>'Matutino 911 - 2022-2023'!H36+'Vespertino 911 - 2022-2023 '!H36</f>
        <v>266</v>
      </c>
      <c r="I36" s="26">
        <f>'Matutino 911 - 2022-2023'!I36+'Vespertino 911 - 2022-2023 '!I36</f>
        <v>32</v>
      </c>
      <c r="J36" s="26">
        <f>'Matutino 911 - 2022-2023'!J36+'Vespertino 911 - 2022-2023 '!J36</f>
        <v>26</v>
      </c>
      <c r="K36" s="26">
        <f>'Matutino 911 - 2022-2023'!K36+'Vespertino 911 - 2022-2023 '!K36</f>
        <v>58</v>
      </c>
      <c r="L36" s="26">
        <f>'Matutino 911 - 2022-2023'!L36+'Vespertino 911 - 2022-2023 '!L36</f>
        <v>24</v>
      </c>
      <c r="M36" s="26">
        <f>'Matutino 911 - 2022-2023'!M36+'Vespertino 911 - 2022-2023 '!M36</f>
        <v>11</v>
      </c>
      <c r="N36" s="26">
        <f>'Matutino 911 - 2022-2023'!N36+'Vespertino 911 - 2022-2023 '!N36</f>
        <v>35</v>
      </c>
      <c r="O36" s="26">
        <f>'Matutino 911 - 2022-2023'!O36+'Vespertino 911 - 2022-2023 '!O36</f>
        <v>40</v>
      </c>
      <c r="P36" s="26">
        <f>'Matutino 911 - 2022-2023'!P36+'Vespertino 911 - 2022-2023 '!P36</f>
        <v>49</v>
      </c>
      <c r="Q36" s="26">
        <f>'Matutino 911 - 2022-2023'!Q36+'Vespertino 911 - 2022-2023 '!Q36</f>
        <v>89</v>
      </c>
      <c r="R36" s="26">
        <f>'Matutino 911 - 2022-2023'!R36+'Vespertino 911 - 2022-2023 '!R36</f>
        <v>141</v>
      </c>
      <c r="S36" s="26">
        <f>'Matutino 911 - 2022-2023'!S36+'Vespertino 911 - 2022-2023 '!S36</f>
        <v>183</v>
      </c>
      <c r="T36" s="26">
        <f>'Matutino 911 - 2022-2023'!T36+'Vespertino 911 - 2022-2023 '!T36</f>
        <v>324</v>
      </c>
      <c r="U36" s="26">
        <f>'Matutino 911 - 2022-2023'!U36+'Vespertino 911 - 2022-2023 '!U36</f>
        <v>0</v>
      </c>
      <c r="V36" s="26">
        <f>'Matutino 911 - 2022-2023'!V36+'Vespertino 911 - 2022-2023 '!V36</f>
        <v>0</v>
      </c>
      <c r="W36" s="26">
        <f>'Matutino 911 - 2022-2023'!W36+'Vespertino 911 - 2022-2023 '!W36</f>
        <v>0</v>
      </c>
      <c r="X36" s="35">
        <f t="shared" si="3"/>
        <v>324</v>
      </c>
      <c r="Y36" s="196">
        <f t="shared" si="0"/>
        <v>324</v>
      </c>
      <c r="Z36" s="295">
        <v>0</v>
      </c>
      <c r="AA36" s="295">
        <v>0</v>
      </c>
      <c r="AB36" s="295">
        <v>0</v>
      </c>
      <c r="AC36" s="296">
        <f t="shared" si="4"/>
        <v>0</v>
      </c>
      <c r="AD36" s="297">
        <v>0</v>
      </c>
      <c r="AE36" s="297">
        <v>0</v>
      </c>
      <c r="AF36" s="296">
        <f t="shared" si="5"/>
        <v>0</v>
      </c>
      <c r="AG36" s="296">
        <v>0</v>
      </c>
      <c r="AH36" s="297">
        <v>0</v>
      </c>
      <c r="AI36" s="297">
        <v>0</v>
      </c>
      <c r="AJ36" s="296">
        <f t="shared" si="6"/>
        <v>0</v>
      </c>
      <c r="AK36" s="296">
        <v>0</v>
      </c>
      <c r="AL36" s="297">
        <v>44</v>
      </c>
      <c r="AM36" s="297">
        <v>64</v>
      </c>
      <c r="AN36" s="296">
        <f t="shared" si="7"/>
        <v>108</v>
      </c>
      <c r="AO36" s="296">
        <v>4</v>
      </c>
      <c r="AP36" s="47">
        <f>'Matutino 911 - 2022-2023'!AP36+'Vespertino 911 - 2022-2023 '!AP36</f>
        <v>177</v>
      </c>
      <c r="AQ36" s="47">
        <f>'Matutino 911 - 2022-2023'!AQ36+'Vespertino 911 - 2022-2023 '!AQ36</f>
        <v>222</v>
      </c>
      <c r="AR36" s="47">
        <f>'Matutino 911 - 2022-2023'!AR36+'Vespertino 911 - 2022-2023 '!AR36</f>
        <v>399</v>
      </c>
      <c r="AS36" s="47">
        <f>'Matutino 911 - 2022-2023'!AS36+'Vespertino 911 - 2022-2023 '!AS36</f>
        <v>12</v>
      </c>
      <c r="AT36" s="47">
        <f>'Matutino 911 - 2022-2023'!AT36+'Vespertino 911 - 2022-2023 '!AT36</f>
        <v>162</v>
      </c>
      <c r="AU36" s="297">
        <v>1</v>
      </c>
      <c r="AV36" s="297">
        <v>0</v>
      </c>
      <c r="AW36" s="296">
        <f t="shared" si="8"/>
        <v>1</v>
      </c>
      <c r="AX36" s="297">
        <v>44</v>
      </c>
      <c r="AY36" s="297">
        <v>64</v>
      </c>
      <c r="AZ36" s="296">
        <f t="shared" si="1"/>
        <v>108</v>
      </c>
      <c r="BA36" s="52">
        <f t="shared" si="9"/>
        <v>108</v>
      </c>
      <c r="BB36" s="297">
        <v>0</v>
      </c>
      <c r="BC36" s="297">
        <v>0</v>
      </c>
      <c r="BD36" s="296">
        <f t="shared" si="10"/>
        <v>0</v>
      </c>
      <c r="BE36" s="297">
        <v>9</v>
      </c>
      <c r="BF36" s="297">
        <v>6</v>
      </c>
      <c r="BG36" s="296">
        <f t="shared" si="2"/>
        <v>15</v>
      </c>
      <c r="BH36" s="297">
        <v>44</v>
      </c>
      <c r="BI36" s="297">
        <v>64</v>
      </c>
      <c r="BJ36" s="296">
        <f t="shared" si="11"/>
        <v>108</v>
      </c>
      <c r="BK36" s="296">
        <f t="shared" si="12"/>
        <v>108</v>
      </c>
    </row>
    <row r="37" spans="1:63" s="11" customFormat="1" ht="12.75" customHeight="1" x14ac:dyDescent="0.25">
      <c r="A37" s="3" t="s">
        <v>31</v>
      </c>
      <c r="B37" s="26">
        <f>'Matutino 911 - 2022-2023'!B37+'Vespertino 911 - 2022-2023 '!B37</f>
        <v>100</v>
      </c>
      <c r="C37" s="26">
        <f>'Matutino 911 - 2022-2023'!C37+'Vespertino 911 - 2022-2023 '!C37</f>
        <v>140</v>
      </c>
      <c r="D37" s="26">
        <f>'Matutino 911 - 2022-2023'!D37+'Vespertino 911 - 2022-2023 '!D37</f>
        <v>240</v>
      </c>
      <c r="E37" s="26">
        <f>'Matutino 911 - 2022-2023'!E37+'Vespertino 911 - 2022-2023 '!E37</f>
        <v>240</v>
      </c>
      <c r="F37" s="26">
        <f>'Matutino 911 - 2022-2023'!F37+'Vespertino 911 - 2022-2023 '!F37</f>
        <v>73</v>
      </c>
      <c r="G37" s="26">
        <f>'Matutino 911 - 2022-2023'!G37+'Vespertino 911 - 2022-2023 '!G37</f>
        <v>112</v>
      </c>
      <c r="H37" s="26">
        <f>'Matutino 911 - 2022-2023'!H37+'Vespertino 911 - 2022-2023 '!H37</f>
        <v>185</v>
      </c>
      <c r="I37" s="26">
        <f>'Matutino 911 - 2022-2023'!I37+'Vespertino 911 - 2022-2023 '!I37</f>
        <v>27</v>
      </c>
      <c r="J37" s="26">
        <f>'Matutino 911 - 2022-2023'!J37+'Vespertino 911 - 2022-2023 '!J37</f>
        <v>28</v>
      </c>
      <c r="K37" s="26">
        <f>'Matutino 911 - 2022-2023'!K37+'Vespertino 911 - 2022-2023 '!K37</f>
        <v>55</v>
      </c>
      <c r="L37" s="26">
        <f>'Matutino 911 - 2022-2023'!L37+'Vespertino 911 - 2022-2023 '!L37</f>
        <v>24</v>
      </c>
      <c r="M37" s="26">
        <f>'Matutino 911 - 2022-2023'!M37+'Vespertino 911 - 2022-2023 '!M37</f>
        <v>20</v>
      </c>
      <c r="N37" s="26">
        <f>'Matutino 911 - 2022-2023'!N37+'Vespertino 911 - 2022-2023 '!N37</f>
        <v>44</v>
      </c>
      <c r="O37" s="26">
        <f>'Matutino 911 - 2022-2023'!O37+'Vespertino 911 - 2022-2023 '!O37</f>
        <v>24</v>
      </c>
      <c r="P37" s="26">
        <f>'Matutino 911 - 2022-2023'!P37+'Vespertino 911 - 2022-2023 '!P37</f>
        <v>40</v>
      </c>
      <c r="Q37" s="26">
        <f>'Matutino 911 - 2022-2023'!Q37+'Vespertino 911 - 2022-2023 '!Q37</f>
        <v>64</v>
      </c>
      <c r="R37" s="26">
        <f>'Matutino 911 - 2022-2023'!R37+'Vespertino 911 - 2022-2023 '!R37</f>
        <v>99</v>
      </c>
      <c r="S37" s="26">
        <f>'Matutino 911 - 2022-2023'!S37+'Vespertino 911 - 2022-2023 '!S37</f>
        <v>138</v>
      </c>
      <c r="T37" s="26">
        <f>'Matutino 911 - 2022-2023'!T37+'Vespertino 911 - 2022-2023 '!T37</f>
        <v>237</v>
      </c>
      <c r="U37" s="26">
        <f>'Matutino 911 - 2022-2023'!U37+'Vespertino 911 - 2022-2023 '!U37</f>
        <v>1</v>
      </c>
      <c r="V37" s="26">
        <f>'Matutino 911 - 2022-2023'!V37+'Vespertino 911 - 2022-2023 '!V37</f>
        <v>2</v>
      </c>
      <c r="W37" s="26">
        <f>'Matutino 911 - 2022-2023'!W37+'Vespertino 911 - 2022-2023 '!W37</f>
        <v>3</v>
      </c>
      <c r="X37" s="35">
        <f t="shared" si="3"/>
        <v>240</v>
      </c>
      <c r="Y37" s="196">
        <f t="shared" si="0"/>
        <v>240</v>
      </c>
      <c r="Z37" s="38">
        <v>122</v>
      </c>
      <c r="AA37" s="38">
        <v>0</v>
      </c>
      <c r="AB37" s="38">
        <v>0</v>
      </c>
      <c r="AC37" s="69">
        <f t="shared" si="4"/>
        <v>0</v>
      </c>
      <c r="AD37" s="49">
        <v>0</v>
      </c>
      <c r="AE37" s="49">
        <v>0</v>
      </c>
      <c r="AF37" s="50">
        <f t="shared" si="5"/>
        <v>0</v>
      </c>
      <c r="AG37" s="50">
        <v>0</v>
      </c>
      <c r="AH37" s="49">
        <v>0</v>
      </c>
      <c r="AI37" s="49">
        <v>0</v>
      </c>
      <c r="AJ37" s="50">
        <f t="shared" si="6"/>
        <v>0</v>
      </c>
      <c r="AK37" s="50">
        <v>0</v>
      </c>
      <c r="AL37" s="49">
        <v>40</v>
      </c>
      <c r="AM37" s="49">
        <v>50</v>
      </c>
      <c r="AN37" s="50">
        <f t="shared" si="7"/>
        <v>90</v>
      </c>
      <c r="AO37" s="50">
        <v>4</v>
      </c>
      <c r="AP37" s="47">
        <f>'Matutino 911 - 2022-2023'!AP37+'Vespertino 911 - 2022-2023 '!AP37</f>
        <v>141</v>
      </c>
      <c r="AQ37" s="47">
        <f>'Matutino 911 - 2022-2023'!AQ37+'Vespertino 911 - 2022-2023 '!AQ37</f>
        <v>161</v>
      </c>
      <c r="AR37" s="47">
        <f>'Matutino 911 - 2022-2023'!AR37+'Vespertino 911 - 2022-2023 '!AR37</f>
        <v>302</v>
      </c>
      <c r="AS37" s="47">
        <f>'Matutino 911 - 2022-2023'!AS37+'Vespertino 911 - 2022-2023 '!AS37</f>
        <v>10</v>
      </c>
      <c r="AT37" s="47">
        <f>'Matutino 911 - 2022-2023'!AT37+'Vespertino 911 - 2022-2023 '!AT37</f>
        <v>122</v>
      </c>
      <c r="AU37" s="49">
        <v>1</v>
      </c>
      <c r="AV37" s="49">
        <v>1</v>
      </c>
      <c r="AW37" s="50">
        <f t="shared" si="8"/>
        <v>2</v>
      </c>
      <c r="AX37" s="49">
        <v>40</v>
      </c>
      <c r="AY37" s="49">
        <v>50</v>
      </c>
      <c r="AZ37" s="50">
        <f t="shared" si="1"/>
        <v>90</v>
      </c>
      <c r="BA37" s="52">
        <f t="shared" si="9"/>
        <v>90</v>
      </c>
      <c r="BB37" s="49">
        <v>1</v>
      </c>
      <c r="BC37" s="49">
        <v>3</v>
      </c>
      <c r="BD37" s="50">
        <f t="shared" si="10"/>
        <v>4</v>
      </c>
      <c r="BE37" s="49">
        <v>6</v>
      </c>
      <c r="BF37" s="49">
        <v>7</v>
      </c>
      <c r="BG37" s="50">
        <f t="shared" si="2"/>
        <v>13</v>
      </c>
      <c r="BH37" s="49">
        <v>40</v>
      </c>
      <c r="BI37" s="49">
        <v>50</v>
      </c>
      <c r="BJ37" s="50">
        <f t="shared" si="11"/>
        <v>90</v>
      </c>
      <c r="BK37" s="51">
        <f t="shared" si="12"/>
        <v>90</v>
      </c>
    </row>
    <row r="38" spans="1:63" s="303" customFormat="1" ht="12.75" customHeight="1" x14ac:dyDescent="0.25">
      <c r="A38" s="299" t="s">
        <v>32</v>
      </c>
      <c r="B38" s="26">
        <f>'Matutino 911 - 2022-2023'!B38+'Vespertino 911 - 2022-2023 '!B38</f>
        <v>361</v>
      </c>
      <c r="C38" s="26">
        <f>'Matutino 911 - 2022-2023'!C38+'Vespertino 911 - 2022-2023 '!C38</f>
        <v>514</v>
      </c>
      <c r="D38" s="26">
        <f>'Matutino 911 - 2022-2023'!D38+'Vespertino 911 - 2022-2023 '!D38</f>
        <v>875</v>
      </c>
      <c r="E38" s="26">
        <f>'Matutino 911 - 2022-2023'!E38+'Vespertino 911 - 2022-2023 '!E38</f>
        <v>875</v>
      </c>
      <c r="F38" s="26">
        <f>'Matutino 911 - 2022-2023'!F38+'Vespertino 911 - 2022-2023 '!F38</f>
        <v>245</v>
      </c>
      <c r="G38" s="26">
        <f>'Matutino 911 - 2022-2023'!G38+'Vespertino 911 - 2022-2023 '!G38</f>
        <v>369</v>
      </c>
      <c r="H38" s="26">
        <f>'Matutino 911 - 2022-2023'!H38+'Vespertino 911 - 2022-2023 '!H38</f>
        <v>614</v>
      </c>
      <c r="I38" s="26">
        <f>'Matutino 911 - 2022-2023'!I38+'Vespertino 911 - 2022-2023 '!I38</f>
        <v>116</v>
      </c>
      <c r="J38" s="26">
        <f>'Matutino 911 - 2022-2023'!J38+'Vespertino 911 - 2022-2023 '!J38</f>
        <v>145</v>
      </c>
      <c r="K38" s="26">
        <f>'Matutino 911 - 2022-2023'!K38+'Vespertino 911 - 2022-2023 '!K38</f>
        <v>261</v>
      </c>
      <c r="L38" s="26">
        <f>'Matutino 911 - 2022-2023'!L38+'Vespertino 911 - 2022-2023 '!L38</f>
        <v>29</v>
      </c>
      <c r="M38" s="26">
        <f>'Matutino 911 - 2022-2023'!M38+'Vespertino 911 - 2022-2023 '!M38</f>
        <v>23</v>
      </c>
      <c r="N38" s="26">
        <f>'Matutino 911 - 2022-2023'!N38+'Vespertino 911 - 2022-2023 '!N38</f>
        <v>52</v>
      </c>
      <c r="O38" s="26">
        <f>'Matutino 911 - 2022-2023'!O38+'Vespertino 911 - 2022-2023 '!O38</f>
        <v>95</v>
      </c>
      <c r="P38" s="26">
        <f>'Matutino 911 - 2022-2023'!P38+'Vespertino 911 - 2022-2023 '!P38</f>
        <v>150</v>
      </c>
      <c r="Q38" s="26">
        <f>'Matutino 911 - 2022-2023'!Q38+'Vespertino 911 - 2022-2023 '!Q38</f>
        <v>245</v>
      </c>
      <c r="R38" s="26">
        <f>'Matutino 911 - 2022-2023'!R38+'Vespertino 911 - 2022-2023 '!R38</f>
        <v>361</v>
      </c>
      <c r="S38" s="26">
        <f>'Matutino 911 - 2022-2023'!S38+'Vespertino 911 - 2022-2023 '!S38</f>
        <v>514</v>
      </c>
      <c r="T38" s="26">
        <f>'Matutino 911 - 2022-2023'!T38+'Vespertino 911 - 2022-2023 '!T38</f>
        <v>875</v>
      </c>
      <c r="U38" s="26">
        <f>'Matutino 911 - 2022-2023'!U38+'Vespertino 911 - 2022-2023 '!U38</f>
        <v>0</v>
      </c>
      <c r="V38" s="26">
        <f>'Matutino 911 - 2022-2023'!V38+'Vespertino 911 - 2022-2023 '!V38</f>
        <v>0</v>
      </c>
      <c r="W38" s="26">
        <f>'Matutino 911 - 2022-2023'!W38+'Vespertino 911 - 2022-2023 '!W38</f>
        <v>0</v>
      </c>
      <c r="X38" s="35">
        <f t="shared" si="3"/>
        <v>875</v>
      </c>
      <c r="Y38" s="196">
        <f t="shared" si="0"/>
        <v>875</v>
      </c>
      <c r="Z38" s="304">
        <v>131</v>
      </c>
      <c r="AA38" s="304">
        <v>63</v>
      </c>
      <c r="AB38" s="304">
        <v>68</v>
      </c>
      <c r="AC38" s="305">
        <f t="shared" si="4"/>
        <v>131</v>
      </c>
      <c r="AD38" s="306">
        <v>63</v>
      </c>
      <c r="AE38" s="306">
        <v>68</v>
      </c>
      <c r="AF38" s="305">
        <f t="shared" si="5"/>
        <v>131</v>
      </c>
      <c r="AG38" s="305">
        <v>5</v>
      </c>
      <c r="AH38" s="306">
        <v>46</v>
      </c>
      <c r="AI38" s="306">
        <v>64</v>
      </c>
      <c r="AJ38" s="305">
        <f t="shared" si="6"/>
        <v>110</v>
      </c>
      <c r="AK38" s="305">
        <v>4</v>
      </c>
      <c r="AL38" s="306">
        <v>50</v>
      </c>
      <c r="AM38" s="306">
        <v>62</v>
      </c>
      <c r="AN38" s="305">
        <f t="shared" si="7"/>
        <v>112</v>
      </c>
      <c r="AO38" s="305">
        <v>4</v>
      </c>
      <c r="AP38" s="47">
        <f>'Matutino 911 - 2022-2023'!AP38+'Vespertino 911 - 2022-2023 '!AP38</f>
        <v>363</v>
      </c>
      <c r="AQ38" s="47">
        <f>'Matutino 911 - 2022-2023'!AQ38+'Vespertino 911 - 2022-2023 '!AQ38</f>
        <v>494</v>
      </c>
      <c r="AR38" s="47">
        <f>'Matutino 911 - 2022-2023'!AR38+'Vespertino 911 - 2022-2023 '!AR38</f>
        <v>857</v>
      </c>
      <c r="AS38" s="47">
        <f>'Matutino 911 - 2022-2023'!AS38+'Vespertino 911 - 2022-2023 '!AS38</f>
        <v>27</v>
      </c>
      <c r="AT38" s="47">
        <f>'Matutino 911 - 2022-2023'!AT38+'Vespertino 911 - 2022-2023 '!AT38</f>
        <v>306</v>
      </c>
      <c r="AU38" s="306">
        <v>0</v>
      </c>
      <c r="AV38" s="306">
        <v>0</v>
      </c>
      <c r="AW38" s="305">
        <f t="shared" si="8"/>
        <v>0</v>
      </c>
      <c r="AX38" s="306">
        <v>50</v>
      </c>
      <c r="AY38" s="306">
        <v>62</v>
      </c>
      <c r="AZ38" s="305">
        <f t="shared" si="1"/>
        <v>112</v>
      </c>
      <c r="BA38" s="52">
        <f t="shared" si="9"/>
        <v>112</v>
      </c>
      <c r="BB38" s="306">
        <v>0</v>
      </c>
      <c r="BC38" s="306">
        <v>0</v>
      </c>
      <c r="BD38" s="305">
        <f t="shared" si="10"/>
        <v>0</v>
      </c>
      <c r="BE38" s="306">
        <v>20</v>
      </c>
      <c r="BF38" s="306">
        <v>17</v>
      </c>
      <c r="BG38" s="305">
        <f t="shared" si="2"/>
        <v>37</v>
      </c>
      <c r="BH38" s="306">
        <v>96</v>
      </c>
      <c r="BI38" s="306">
        <v>126</v>
      </c>
      <c r="BJ38" s="305">
        <f t="shared" si="11"/>
        <v>222</v>
      </c>
      <c r="BK38" s="305">
        <f t="shared" si="12"/>
        <v>222</v>
      </c>
    </row>
    <row r="39" spans="1:63" s="167" customFormat="1" ht="12.75" customHeight="1" x14ac:dyDescent="0.25">
      <c r="A39" s="158" t="s">
        <v>33</v>
      </c>
      <c r="B39" s="26">
        <f>'Matutino 911 - 2022-2023'!B39+'Vespertino 911 - 2022-2023 '!B39</f>
        <v>342</v>
      </c>
      <c r="C39" s="26">
        <f>'Matutino 911 - 2022-2023'!C39+'Vespertino 911 - 2022-2023 '!C39</f>
        <v>372</v>
      </c>
      <c r="D39" s="26">
        <f>'Matutino 911 - 2022-2023'!D39+'Vespertino 911 - 2022-2023 '!D39</f>
        <v>714</v>
      </c>
      <c r="E39" s="26">
        <f>'Matutino 911 - 2022-2023'!E39+'Vespertino 911 - 2022-2023 '!E39</f>
        <v>714</v>
      </c>
      <c r="F39" s="26">
        <f>'Matutino 911 - 2022-2023'!F39+'Vespertino 911 - 2022-2023 '!F39</f>
        <v>230</v>
      </c>
      <c r="G39" s="26">
        <f>'Matutino 911 - 2022-2023'!G39+'Vespertino 911 - 2022-2023 '!G39</f>
        <v>282</v>
      </c>
      <c r="H39" s="26">
        <f>'Matutino 911 - 2022-2023'!H39+'Vespertino 911 - 2022-2023 '!H39</f>
        <v>512</v>
      </c>
      <c r="I39" s="26">
        <f>'Matutino 911 - 2022-2023'!I39+'Vespertino 911 - 2022-2023 '!I39</f>
        <v>112</v>
      </c>
      <c r="J39" s="26">
        <f>'Matutino 911 - 2022-2023'!J39+'Vespertino 911 - 2022-2023 '!J39</f>
        <v>90</v>
      </c>
      <c r="K39" s="26">
        <f>'Matutino 911 - 2022-2023'!K39+'Vespertino 911 - 2022-2023 '!K39</f>
        <v>202</v>
      </c>
      <c r="L39" s="26">
        <f>'Matutino 911 - 2022-2023'!L39+'Vespertino 911 - 2022-2023 '!L39</f>
        <v>57</v>
      </c>
      <c r="M39" s="26">
        <f>'Matutino 911 - 2022-2023'!M39+'Vespertino 911 - 2022-2023 '!M39</f>
        <v>28</v>
      </c>
      <c r="N39" s="26">
        <f>'Matutino 911 - 2022-2023'!N39+'Vespertino 911 - 2022-2023 '!N39</f>
        <v>85</v>
      </c>
      <c r="O39" s="26">
        <f>'Matutino 911 - 2022-2023'!O39+'Vespertino 911 - 2022-2023 '!O39</f>
        <v>111</v>
      </c>
      <c r="P39" s="26">
        <f>'Matutino 911 - 2022-2023'!P39+'Vespertino 911 - 2022-2023 '!P39</f>
        <v>132</v>
      </c>
      <c r="Q39" s="26">
        <f>'Matutino 911 - 2022-2023'!Q39+'Vespertino 911 - 2022-2023 '!Q39</f>
        <v>243</v>
      </c>
      <c r="R39" s="26">
        <f>'Matutino 911 - 2022-2023'!R39+'Vespertino 911 - 2022-2023 '!R39</f>
        <v>339</v>
      </c>
      <c r="S39" s="26">
        <f>'Matutino 911 - 2022-2023'!S39+'Vespertino 911 - 2022-2023 '!S39</f>
        <v>363</v>
      </c>
      <c r="T39" s="26">
        <f>'Matutino 911 - 2022-2023'!T39+'Vespertino 911 - 2022-2023 '!T39</f>
        <v>702</v>
      </c>
      <c r="U39" s="26">
        <f>'Matutino 911 - 2022-2023'!U39+'Vespertino 911 - 2022-2023 '!U39</f>
        <v>3</v>
      </c>
      <c r="V39" s="26">
        <f>'Matutino 911 - 2022-2023'!V39+'Vespertino 911 - 2022-2023 '!V39</f>
        <v>9</v>
      </c>
      <c r="W39" s="26">
        <f>'Matutino 911 - 2022-2023'!W39+'Vespertino 911 - 2022-2023 '!W39</f>
        <v>12</v>
      </c>
      <c r="X39" s="35">
        <f t="shared" si="3"/>
        <v>714</v>
      </c>
      <c r="Y39" s="196">
        <f t="shared" si="0"/>
        <v>714</v>
      </c>
      <c r="Z39" s="344">
        <v>360</v>
      </c>
      <c r="AA39" s="344">
        <v>0</v>
      </c>
      <c r="AB39" s="344">
        <v>0</v>
      </c>
      <c r="AC39" s="345">
        <f t="shared" si="4"/>
        <v>0</v>
      </c>
      <c r="AD39" s="346">
        <v>0</v>
      </c>
      <c r="AE39" s="346">
        <v>0</v>
      </c>
      <c r="AF39" s="345">
        <f t="shared" si="5"/>
        <v>0</v>
      </c>
      <c r="AG39" s="345">
        <v>0</v>
      </c>
      <c r="AH39" s="346">
        <v>0</v>
      </c>
      <c r="AI39" s="346">
        <v>0</v>
      </c>
      <c r="AJ39" s="345">
        <f t="shared" si="6"/>
        <v>0</v>
      </c>
      <c r="AK39" s="345">
        <v>0</v>
      </c>
      <c r="AL39" s="346">
        <v>109</v>
      </c>
      <c r="AM39" s="346">
        <v>135</v>
      </c>
      <c r="AN39" s="345">
        <f t="shared" si="7"/>
        <v>244</v>
      </c>
      <c r="AO39" s="345">
        <v>8</v>
      </c>
      <c r="AP39" s="47">
        <f>'Matutino 911 - 2022-2023'!AP39+'Vespertino 911 - 2022-2023 '!AP39</f>
        <v>400</v>
      </c>
      <c r="AQ39" s="47">
        <f>'Matutino 911 - 2022-2023'!AQ39+'Vespertino 911 - 2022-2023 '!AQ39</f>
        <v>452</v>
      </c>
      <c r="AR39" s="47">
        <f>'Matutino 911 - 2022-2023'!AR39+'Vespertino 911 - 2022-2023 '!AR39</f>
        <v>852</v>
      </c>
      <c r="AS39" s="47">
        <f>'Matutino 911 - 2022-2023'!AS39+'Vespertino 911 - 2022-2023 '!AS39</f>
        <v>24</v>
      </c>
      <c r="AT39" s="47">
        <f>'Matutino 911 - 2022-2023'!AT39+'Vespertino 911 - 2022-2023 '!AT39</f>
        <v>330</v>
      </c>
      <c r="AU39" s="346">
        <v>5</v>
      </c>
      <c r="AV39" s="346">
        <v>1</v>
      </c>
      <c r="AW39" s="345">
        <v>4</v>
      </c>
      <c r="AX39" s="346">
        <v>109</v>
      </c>
      <c r="AY39" s="346">
        <v>135</v>
      </c>
      <c r="AZ39" s="345">
        <f t="shared" si="1"/>
        <v>244</v>
      </c>
      <c r="BA39" s="52">
        <f t="shared" si="9"/>
        <v>244</v>
      </c>
      <c r="BB39" s="346">
        <v>25</v>
      </c>
      <c r="BC39" s="346">
        <v>34</v>
      </c>
      <c r="BD39" s="345">
        <f t="shared" si="10"/>
        <v>59</v>
      </c>
      <c r="BE39" s="346">
        <v>24</v>
      </c>
      <c r="BF39" s="346">
        <v>18</v>
      </c>
      <c r="BG39" s="345">
        <f t="shared" si="2"/>
        <v>42</v>
      </c>
      <c r="BH39" s="346">
        <v>109</v>
      </c>
      <c r="BI39" s="346">
        <v>135</v>
      </c>
      <c r="BJ39" s="345">
        <f t="shared" si="11"/>
        <v>244</v>
      </c>
      <c r="BK39" s="345">
        <f t="shared" si="12"/>
        <v>244</v>
      </c>
    </row>
    <row r="40" spans="1:63" s="378" customFormat="1" ht="12.75" customHeight="1" x14ac:dyDescent="0.25">
      <c r="A40" s="374" t="s">
        <v>34</v>
      </c>
      <c r="B40" s="26">
        <f>'Matutino 911 - 2022-2023'!B40+'Vespertino 911 - 2022-2023 '!B40</f>
        <v>68</v>
      </c>
      <c r="C40" s="26">
        <f>'Matutino 911 - 2022-2023'!C40+'Vespertino 911 - 2022-2023 '!C40</f>
        <v>71</v>
      </c>
      <c r="D40" s="26">
        <f>'Matutino 911 - 2022-2023'!D40+'Vespertino 911 - 2022-2023 '!D40</f>
        <v>139</v>
      </c>
      <c r="E40" s="26">
        <f>'Matutino 911 - 2022-2023'!E40+'Vespertino 911 - 2022-2023 '!E40</f>
        <v>139</v>
      </c>
      <c r="F40" s="26">
        <f>'Matutino 911 - 2022-2023'!F40+'Vespertino 911 - 2022-2023 '!F40</f>
        <v>43</v>
      </c>
      <c r="G40" s="26">
        <f>'Matutino 911 - 2022-2023'!G40+'Vespertino 911 - 2022-2023 '!G40</f>
        <v>45</v>
      </c>
      <c r="H40" s="26">
        <f>'Matutino 911 - 2022-2023'!H40+'Vespertino 911 - 2022-2023 '!H40</f>
        <v>88</v>
      </c>
      <c r="I40" s="26">
        <f>'Matutino 911 - 2022-2023'!I40+'Vespertino 911 - 2022-2023 '!I40</f>
        <v>25</v>
      </c>
      <c r="J40" s="26">
        <f>'Matutino 911 - 2022-2023'!J40+'Vespertino 911 - 2022-2023 '!J40</f>
        <v>26</v>
      </c>
      <c r="K40" s="26">
        <f>'Matutino 911 - 2022-2023'!K40+'Vespertino 911 - 2022-2023 '!K40</f>
        <v>51</v>
      </c>
      <c r="L40" s="26">
        <f>'Matutino 911 - 2022-2023'!L40+'Vespertino 911 - 2022-2023 '!L40</f>
        <v>5</v>
      </c>
      <c r="M40" s="26">
        <f>'Matutino 911 - 2022-2023'!M40+'Vespertino 911 - 2022-2023 '!M40</f>
        <v>6</v>
      </c>
      <c r="N40" s="26">
        <f>'Matutino 911 - 2022-2023'!N40+'Vespertino 911 - 2022-2023 '!N40</f>
        <v>11</v>
      </c>
      <c r="O40" s="26">
        <f>'Matutino 911 - 2022-2023'!O40+'Vespertino 911 - 2022-2023 '!O40</f>
        <v>13</v>
      </c>
      <c r="P40" s="26">
        <f>'Matutino 911 - 2022-2023'!P40+'Vespertino 911 - 2022-2023 '!P40</f>
        <v>12</v>
      </c>
      <c r="Q40" s="26">
        <f>'Matutino 911 - 2022-2023'!Q40+'Vespertino 911 - 2022-2023 '!Q40</f>
        <v>25</v>
      </c>
      <c r="R40" s="26">
        <f>'Matutino 911 - 2022-2023'!R40+'Vespertino 911 - 2022-2023 '!R40</f>
        <v>67</v>
      </c>
      <c r="S40" s="26">
        <f>'Matutino 911 - 2022-2023'!S40+'Vespertino 911 - 2022-2023 '!S40</f>
        <v>70</v>
      </c>
      <c r="T40" s="26">
        <f>'Matutino 911 - 2022-2023'!T40+'Vespertino 911 - 2022-2023 '!T40</f>
        <v>137</v>
      </c>
      <c r="U40" s="26">
        <f>'Matutino 911 - 2022-2023'!U40+'Vespertino 911 - 2022-2023 '!U40</f>
        <v>1</v>
      </c>
      <c r="V40" s="26">
        <f>'Matutino 911 - 2022-2023'!V40+'Vespertino 911 - 2022-2023 '!V40</f>
        <v>1</v>
      </c>
      <c r="W40" s="26">
        <f>'Matutino 911 - 2022-2023'!W40+'Vespertino 911 - 2022-2023 '!W40</f>
        <v>2</v>
      </c>
      <c r="X40" s="35">
        <f t="shared" si="3"/>
        <v>139</v>
      </c>
      <c r="Y40" s="196">
        <f t="shared" si="0"/>
        <v>139</v>
      </c>
      <c r="Z40" s="38"/>
      <c r="AA40" s="38"/>
      <c r="AB40" s="38"/>
      <c r="AC40" s="50">
        <f t="shared" si="4"/>
        <v>0</v>
      </c>
      <c r="AD40" s="49"/>
      <c r="AE40" s="49"/>
      <c r="AF40" s="50">
        <f t="shared" si="5"/>
        <v>0</v>
      </c>
      <c r="AG40" s="50"/>
      <c r="AH40" s="49"/>
      <c r="AI40" s="49"/>
      <c r="AJ40" s="50">
        <f t="shared" si="6"/>
        <v>0</v>
      </c>
      <c r="AK40" s="50"/>
      <c r="AL40" s="49"/>
      <c r="AM40" s="49"/>
      <c r="AN40" s="50">
        <f t="shared" si="7"/>
        <v>0</v>
      </c>
      <c r="AO40" s="50">
        <v>0</v>
      </c>
      <c r="AP40" s="47">
        <f>'Matutino 911 - 2022-2023'!AP40+'Vespertino 911 - 2022-2023 '!AP40</f>
        <v>85</v>
      </c>
      <c r="AQ40" s="47">
        <f>'Matutino 911 - 2022-2023'!AQ40+'Vespertino 911 - 2022-2023 '!AQ40</f>
        <v>72</v>
      </c>
      <c r="AR40" s="47">
        <f>'Matutino 911 - 2022-2023'!AR40+'Vespertino 911 - 2022-2023 '!AR40</f>
        <v>157</v>
      </c>
      <c r="AS40" s="47">
        <f>'Matutino 911 - 2022-2023'!AS40+'Vespertino 911 - 2022-2023 '!AS40</f>
        <v>6</v>
      </c>
      <c r="AT40" s="47">
        <f>'Matutino 911 - 2022-2023'!AT40+'Vespertino 911 - 2022-2023 '!AT40</f>
        <v>51</v>
      </c>
      <c r="AU40" s="49"/>
      <c r="AV40" s="49"/>
      <c r="AW40" s="50">
        <f t="shared" si="8"/>
        <v>0</v>
      </c>
      <c r="AX40" s="49"/>
      <c r="AY40" s="49"/>
      <c r="AZ40" s="50">
        <f t="shared" si="1"/>
        <v>0</v>
      </c>
      <c r="BA40" s="52">
        <f t="shared" si="9"/>
        <v>0</v>
      </c>
      <c r="BB40" s="49"/>
      <c r="BC40" s="49"/>
      <c r="BD40" s="50">
        <f t="shared" si="10"/>
        <v>0</v>
      </c>
      <c r="BE40" s="49"/>
      <c r="BF40" s="49"/>
      <c r="BG40" s="50">
        <f t="shared" si="2"/>
        <v>0</v>
      </c>
      <c r="BH40" s="49"/>
      <c r="BI40" s="49"/>
      <c r="BJ40" s="50">
        <f t="shared" si="11"/>
        <v>0</v>
      </c>
      <c r="BK40" s="51">
        <f t="shared" si="12"/>
        <v>0</v>
      </c>
    </row>
    <row r="41" spans="1:63" s="11" customFormat="1" ht="12.75" customHeight="1" x14ac:dyDescent="0.25">
      <c r="A41" s="3" t="s">
        <v>35</v>
      </c>
      <c r="B41" s="26">
        <f>'Matutino 911 - 2022-2023'!B41+'Vespertino 911 - 2022-2023 '!B41</f>
        <v>81</v>
      </c>
      <c r="C41" s="26">
        <f>'Matutino 911 - 2022-2023'!C41+'Vespertino 911 - 2022-2023 '!C41</f>
        <v>87</v>
      </c>
      <c r="D41" s="26">
        <f>'Matutino 911 - 2022-2023'!D41+'Vespertino 911 - 2022-2023 '!D41</f>
        <v>168</v>
      </c>
      <c r="E41" s="26">
        <f>'Matutino 911 - 2022-2023'!E41+'Vespertino 911 - 2022-2023 '!E41</f>
        <v>168</v>
      </c>
      <c r="F41" s="26">
        <f>'Matutino 911 - 2022-2023'!F41+'Vespertino 911 - 2022-2023 '!F41</f>
        <v>74</v>
      </c>
      <c r="G41" s="26">
        <f>'Matutino 911 - 2022-2023'!G41+'Vespertino 911 - 2022-2023 '!G41</f>
        <v>79</v>
      </c>
      <c r="H41" s="26">
        <f>'Matutino 911 - 2022-2023'!H41+'Vespertino 911 - 2022-2023 '!H41</f>
        <v>153</v>
      </c>
      <c r="I41" s="26">
        <f>'Matutino 911 - 2022-2023'!I41+'Vespertino 911 - 2022-2023 '!I41</f>
        <v>7</v>
      </c>
      <c r="J41" s="26">
        <f>'Matutino 911 - 2022-2023'!J41+'Vespertino 911 - 2022-2023 '!J41</f>
        <v>8</v>
      </c>
      <c r="K41" s="26">
        <f>'Matutino 911 - 2022-2023'!K41+'Vespertino 911 - 2022-2023 '!K41</f>
        <v>15</v>
      </c>
      <c r="L41" s="26">
        <f>'Matutino 911 - 2022-2023'!L41+'Vespertino 911 - 2022-2023 '!L41</f>
        <v>0</v>
      </c>
      <c r="M41" s="26">
        <f>'Matutino 911 - 2022-2023'!M41+'Vespertino 911 - 2022-2023 '!M41</f>
        <v>1</v>
      </c>
      <c r="N41" s="26">
        <f>'Matutino 911 - 2022-2023'!N41+'Vespertino 911 - 2022-2023 '!N41</f>
        <v>1</v>
      </c>
      <c r="O41" s="26">
        <f>'Matutino 911 - 2022-2023'!O41+'Vespertino 911 - 2022-2023 '!O41</f>
        <v>26</v>
      </c>
      <c r="P41" s="26">
        <f>'Matutino 911 - 2022-2023'!P41+'Vespertino 911 - 2022-2023 '!P41</f>
        <v>19</v>
      </c>
      <c r="Q41" s="26">
        <f>'Matutino 911 - 2022-2023'!Q41+'Vespertino 911 - 2022-2023 '!Q41</f>
        <v>45</v>
      </c>
      <c r="R41" s="26">
        <f>'Matutino 911 - 2022-2023'!R41+'Vespertino 911 - 2022-2023 '!R41</f>
        <v>79</v>
      </c>
      <c r="S41" s="26">
        <f>'Matutino 911 - 2022-2023'!S41+'Vespertino 911 - 2022-2023 '!S41</f>
        <v>84</v>
      </c>
      <c r="T41" s="26">
        <f>'Matutino 911 - 2022-2023'!T41+'Vespertino 911 - 2022-2023 '!T41</f>
        <v>163</v>
      </c>
      <c r="U41" s="26">
        <f>'Matutino 911 - 2022-2023'!U41+'Vespertino 911 - 2022-2023 '!U41</f>
        <v>2</v>
      </c>
      <c r="V41" s="26">
        <f>'Matutino 911 - 2022-2023'!V41+'Vespertino 911 - 2022-2023 '!V41</f>
        <v>3</v>
      </c>
      <c r="W41" s="26">
        <f>'Matutino 911 - 2022-2023'!W41+'Vespertino 911 - 2022-2023 '!W41</f>
        <v>5</v>
      </c>
      <c r="X41" s="35">
        <f t="shared" si="3"/>
        <v>168</v>
      </c>
      <c r="Y41" s="196">
        <f t="shared" si="0"/>
        <v>168</v>
      </c>
      <c r="Z41" s="38">
        <v>0</v>
      </c>
      <c r="AA41" s="38">
        <v>0</v>
      </c>
      <c r="AB41" s="38">
        <v>0</v>
      </c>
      <c r="AC41" s="50">
        <f t="shared" si="4"/>
        <v>0</v>
      </c>
      <c r="AD41" s="49">
        <v>0</v>
      </c>
      <c r="AE41" s="49">
        <v>0</v>
      </c>
      <c r="AF41" s="50">
        <f t="shared" si="5"/>
        <v>0</v>
      </c>
      <c r="AG41" s="50">
        <v>0</v>
      </c>
      <c r="AH41" s="49">
        <v>0</v>
      </c>
      <c r="AI41" s="49">
        <v>0</v>
      </c>
      <c r="AJ41" s="50">
        <f t="shared" si="6"/>
        <v>0</v>
      </c>
      <c r="AK41" s="50">
        <v>0</v>
      </c>
      <c r="AL41" s="49">
        <v>0</v>
      </c>
      <c r="AM41" s="49">
        <v>0</v>
      </c>
      <c r="AN41" s="50">
        <f t="shared" si="7"/>
        <v>0</v>
      </c>
      <c r="AO41" s="50">
        <v>0</v>
      </c>
      <c r="AP41" s="47">
        <f>'Matutino 911 - 2022-2023'!AP41+'Vespertino 911 - 2022-2023 '!AP41</f>
        <v>88</v>
      </c>
      <c r="AQ41" s="47">
        <f>'Matutino 911 - 2022-2023'!AQ41+'Vespertino 911 - 2022-2023 '!AQ41</f>
        <v>100</v>
      </c>
      <c r="AR41" s="47">
        <f>'Matutino 911 - 2022-2023'!AR41+'Vespertino 911 - 2022-2023 '!AR41</f>
        <v>188</v>
      </c>
      <c r="AS41" s="47">
        <f>'Matutino 911 - 2022-2023'!AS41+'Vespertino 911 - 2022-2023 '!AS41</f>
        <v>6</v>
      </c>
      <c r="AT41" s="47">
        <v>72</v>
      </c>
      <c r="AU41" s="49">
        <v>0</v>
      </c>
      <c r="AV41" s="49">
        <v>0</v>
      </c>
      <c r="AW41" s="50">
        <f t="shared" si="8"/>
        <v>0</v>
      </c>
      <c r="AX41" s="49">
        <v>0</v>
      </c>
      <c r="AY41" s="49">
        <v>0</v>
      </c>
      <c r="AZ41" s="50">
        <f t="shared" si="1"/>
        <v>0</v>
      </c>
      <c r="BA41" s="52">
        <f t="shared" si="9"/>
        <v>0</v>
      </c>
      <c r="BB41" s="49">
        <v>0</v>
      </c>
      <c r="BC41" s="49">
        <v>0</v>
      </c>
      <c r="BD41" s="50">
        <f t="shared" si="10"/>
        <v>0</v>
      </c>
      <c r="BE41" s="49">
        <v>0</v>
      </c>
      <c r="BF41" s="49">
        <v>0</v>
      </c>
      <c r="BG41" s="50">
        <f t="shared" si="2"/>
        <v>0</v>
      </c>
      <c r="BH41" s="49">
        <v>0</v>
      </c>
      <c r="BI41" s="49">
        <v>0</v>
      </c>
      <c r="BJ41" s="50">
        <f t="shared" si="11"/>
        <v>0</v>
      </c>
      <c r="BK41" s="51">
        <f t="shared" si="12"/>
        <v>0</v>
      </c>
    </row>
    <row r="42" spans="1:63" s="276" customFormat="1" ht="12.75" customHeight="1" x14ac:dyDescent="0.25">
      <c r="A42" s="272" t="s">
        <v>36</v>
      </c>
      <c r="B42" s="26">
        <f>'Matutino 911 - 2022-2023'!B42+'Vespertino 911 - 2022-2023 '!B42</f>
        <v>148</v>
      </c>
      <c r="C42" s="26">
        <f>'Matutino 911 - 2022-2023'!C42+'Vespertino 911 - 2022-2023 '!C42</f>
        <v>142</v>
      </c>
      <c r="D42" s="26">
        <f>'Matutino 911 - 2022-2023'!D42+'Vespertino 911 - 2022-2023 '!D42</f>
        <v>290</v>
      </c>
      <c r="E42" s="26">
        <f>'Matutino 911 - 2022-2023'!E42+'Vespertino 911 - 2022-2023 '!E42</f>
        <v>290</v>
      </c>
      <c r="F42" s="26">
        <f>'Matutino 911 - 2022-2023'!F42+'Vespertino 911 - 2022-2023 '!F42</f>
        <v>100</v>
      </c>
      <c r="G42" s="26">
        <f>'Matutino 911 - 2022-2023'!G42+'Vespertino 911 - 2022-2023 '!G42</f>
        <v>99</v>
      </c>
      <c r="H42" s="26">
        <f>'Matutino 911 - 2022-2023'!H42+'Vespertino 911 - 2022-2023 '!H42</f>
        <v>199</v>
      </c>
      <c r="I42" s="26">
        <f>'Matutino 911 - 2022-2023'!I42+'Vespertino 911 - 2022-2023 '!I42</f>
        <v>48</v>
      </c>
      <c r="J42" s="26">
        <f>'Matutino 911 - 2022-2023'!J42+'Vespertino 911 - 2022-2023 '!J42</f>
        <v>43</v>
      </c>
      <c r="K42" s="26">
        <f>'Matutino 911 - 2022-2023'!K42+'Vespertino 911 - 2022-2023 '!K42</f>
        <v>91</v>
      </c>
      <c r="L42" s="26">
        <f>'Matutino 911 - 2022-2023'!L42+'Vespertino 911 - 2022-2023 '!L42</f>
        <v>32</v>
      </c>
      <c r="M42" s="26">
        <f>'Matutino 911 - 2022-2023'!M42+'Vespertino 911 - 2022-2023 '!M42</f>
        <v>30</v>
      </c>
      <c r="N42" s="26">
        <f>'Matutino 911 - 2022-2023'!N42+'Vespertino 911 - 2022-2023 '!N42</f>
        <v>62</v>
      </c>
      <c r="O42" s="26">
        <f>'Matutino 911 - 2022-2023'!O42+'Vespertino 911 - 2022-2023 '!O42</f>
        <v>0</v>
      </c>
      <c r="P42" s="26">
        <f>'Matutino 911 - 2022-2023'!P42+'Vespertino 911 - 2022-2023 '!P42</f>
        <v>0</v>
      </c>
      <c r="Q42" s="26">
        <f>'Matutino 911 - 2022-2023'!Q42+'Vespertino 911 - 2022-2023 '!Q42</f>
        <v>0</v>
      </c>
      <c r="R42" s="26">
        <f>'Matutino 911 - 2022-2023'!R42+'Vespertino 911 - 2022-2023 '!R42</f>
        <v>148</v>
      </c>
      <c r="S42" s="26">
        <f>'Matutino 911 - 2022-2023'!S42+'Vespertino 911 - 2022-2023 '!S42</f>
        <v>142</v>
      </c>
      <c r="T42" s="26">
        <f>'Matutino 911 - 2022-2023'!T42+'Vespertino 911 - 2022-2023 '!T42</f>
        <v>290</v>
      </c>
      <c r="U42" s="26">
        <f>'Matutino 911 - 2022-2023'!U42+'Vespertino 911 - 2022-2023 '!U42</f>
        <v>0</v>
      </c>
      <c r="V42" s="26">
        <f>'Matutino 911 - 2022-2023'!V42+'Vespertino 911 - 2022-2023 '!V42</f>
        <v>0</v>
      </c>
      <c r="W42" s="26">
        <f>'Matutino 911 - 2022-2023'!W42+'Vespertino 911 - 2022-2023 '!W42</f>
        <v>0</v>
      </c>
      <c r="X42" s="35">
        <f t="shared" si="3"/>
        <v>290</v>
      </c>
      <c r="Y42" s="196">
        <f t="shared" si="0"/>
        <v>290</v>
      </c>
      <c r="Z42" s="277">
        <v>0</v>
      </c>
      <c r="AA42" s="277">
        <v>0</v>
      </c>
      <c r="AB42" s="277">
        <v>0</v>
      </c>
      <c r="AC42" s="278">
        <f t="shared" si="4"/>
        <v>0</v>
      </c>
      <c r="AD42" s="279">
        <v>0</v>
      </c>
      <c r="AE42" s="279">
        <v>0</v>
      </c>
      <c r="AF42" s="278">
        <f t="shared" si="5"/>
        <v>0</v>
      </c>
      <c r="AG42" s="278">
        <v>0</v>
      </c>
      <c r="AH42" s="279">
        <v>12</v>
      </c>
      <c r="AI42" s="279">
        <v>15</v>
      </c>
      <c r="AJ42" s="278">
        <f t="shared" si="6"/>
        <v>27</v>
      </c>
      <c r="AK42" s="278">
        <v>1</v>
      </c>
      <c r="AL42" s="279">
        <v>42</v>
      </c>
      <c r="AM42" s="279">
        <v>46</v>
      </c>
      <c r="AN42" s="278">
        <f t="shared" si="7"/>
        <v>88</v>
      </c>
      <c r="AO42" s="278">
        <v>4</v>
      </c>
      <c r="AP42" s="47">
        <f>'Matutino 911 - 2022-2023'!AP42+'Vespertino 911 - 2022-2023 '!AP42</f>
        <v>167</v>
      </c>
      <c r="AQ42" s="47">
        <f>'Matutino 911 - 2022-2023'!AQ42+'Vespertino 911 - 2022-2023 '!AQ42</f>
        <v>185</v>
      </c>
      <c r="AR42" s="47">
        <f>'Matutino 911 - 2022-2023'!AR42+'Vespertino 911 - 2022-2023 '!AR42</f>
        <v>352</v>
      </c>
      <c r="AS42" s="47">
        <f>'Matutino 911 - 2022-2023'!AS42+'Vespertino 911 - 2022-2023 '!AS42</f>
        <v>12</v>
      </c>
      <c r="AT42" s="47">
        <f>'Matutino 911 - 2022-2023'!AT42+'Vespertino 911 - 2022-2023 '!AT42</f>
        <v>141</v>
      </c>
      <c r="AU42" s="279">
        <v>4</v>
      </c>
      <c r="AV42" s="279">
        <v>4</v>
      </c>
      <c r="AW42" s="278">
        <f t="shared" si="8"/>
        <v>8</v>
      </c>
      <c r="AX42" s="279">
        <v>42</v>
      </c>
      <c r="AY42" s="279">
        <v>46</v>
      </c>
      <c r="AZ42" s="278">
        <f t="shared" si="1"/>
        <v>88</v>
      </c>
      <c r="BA42" s="52">
        <f t="shared" si="9"/>
        <v>88</v>
      </c>
      <c r="BB42" s="279">
        <v>0</v>
      </c>
      <c r="BC42" s="279">
        <v>1</v>
      </c>
      <c r="BD42" s="278">
        <f t="shared" si="10"/>
        <v>1</v>
      </c>
      <c r="BE42" s="279">
        <v>9</v>
      </c>
      <c r="BF42" s="279">
        <v>4</v>
      </c>
      <c r="BG42" s="278">
        <f t="shared" si="2"/>
        <v>13</v>
      </c>
      <c r="BH42" s="279">
        <v>54</v>
      </c>
      <c r="BI42" s="279">
        <v>61</v>
      </c>
      <c r="BJ42" s="278">
        <f t="shared" si="11"/>
        <v>115</v>
      </c>
      <c r="BK42" s="278">
        <f t="shared" si="12"/>
        <v>115</v>
      </c>
    </row>
    <row r="43" spans="1:63" s="197" customFormat="1" ht="12.75" customHeight="1" x14ac:dyDescent="0.25">
      <c r="A43" s="193" t="s">
        <v>37</v>
      </c>
      <c r="B43" s="26">
        <f>'Matutino 911 - 2022-2023'!B43+'Vespertino 911 - 2022-2023 '!B43</f>
        <v>35</v>
      </c>
      <c r="C43" s="26">
        <f>'Matutino 911 - 2022-2023'!C43+'Vespertino 911 - 2022-2023 '!C43</f>
        <v>30</v>
      </c>
      <c r="D43" s="26">
        <f>'Matutino 911 - 2022-2023'!D43+'Vespertino 911 - 2022-2023 '!D43</f>
        <v>65</v>
      </c>
      <c r="E43" s="26">
        <f>'Matutino 911 - 2022-2023'!E43+'Vespertino 911 - 2022-2023 '!E43</f>
        <v>65</v>
      </c>
      <c r="F43" s="26">
        <f>'Matutino 911 - 2022-2023'!F43+'Vespertino 911 - 2022-2023 '!F43</f>
        <v>35</v>
      </c>
      <c r="G43" s="26">
        <f>'Matutino 911 - 2022-2023'!G43+'Vespertino 911 - 2022-2023 '!G43</f>
        <v>30</v>
      </c>
      <c r="H43" s="26">
        <f>'Matutino 911 - 2022-2023'!H43+'Vespertino 911 - 2022-2023 '!H43</f>
        <v>65</v>
      </c>
      <c r="I43" s="26">
        <f>'Matutino 911 - 2022-2023'!I43+'Vespertino 911 - 2022-2023 '!I43</f>
        <v>0</v>
      </c>
      <c r="J43" s="26">
        <f>'Matutino 911 - 2022-2023'!J43+'Vespertino 911 - 2022-2023 '!J43</f>
        <v>0</v>
      </c>
      <c r="K43" s="26">
        <f>'Matutino 911 - 2022-2023'!K43+'Vespertino 911 - 2022-2023 '!K43</f>
        <v>0</v>
      </c>
      <c r="L43" s="26">
        <f>'Matutino 911 - 2022-2023'!L43+'Vespertino 911 - 2022-2023 '!L43</f>
        <v>0</v>
      </c>
      <c r="M43" s="26">
        <f>'Matutino 911 - 2022-2023'!M43+'Vespertino 911 - 2022-2023 '!M43</f>
        <v>0</v>
      </c>
      <c r="N43" s="26">
        <f>'Matutino 911 - 2022-2023'!N43+'Vespertino 911 - 2022-2023 '!N43</f>
        <v>0</v>
      </c>
      <c r="O43" s="26">
        <f>'Matutino 911 - 2022-2023'!O43+'Vespertino 911 - 2022-2023 '!O43</f>
        <v>15</v>
      </c>
      <c r="P43" s="26">
        <f>'Matutino 911 - 2022-2023'!P43+'Vespertino 911 - 2022-2023 '!P43</f>
        <v>10</v>
      </c>
      <c r="Q43" s="26">
        <f>'Matutino 911 - 2022-2023'!Q43+'Vespertino 911 - 2022-2023 '!Q43</f>
        <v>25</v>
      </c>
      <c r="R43" s="26">
        <f>'Matutino 911 - 2022-2023'!R43+'Vespertino 911 - 2022-2023 '!R43</f>
        <v>35</v>
      </c>
      <c r="S43" s="26">
        <f>'Matutino 911 - 2022-2023'!S43+'Vespertino 911 - 2022-2023 '!S43</f>
        <v>30</v>
      </c>
      <c r="T43" s="26">
        <f>'Matutino 911 - 2022-2023'!T43+'Vespertino 911 - 2022-2023 '!T43</f>
        <v>65</v>
      </c>
      <c r="U43" s="26">
        <f>'Matutino 911 - 2022-2023'!U43+'Vespertino 911 - 2022-2023 '!U43</f>
        <v>0</v>
      </c>
      <c r="V43" s="26">
        <f>'Matutino 911 - 2022-2023'!V43+'Vespertino 911 - 2022-2023 '!V43</f>
        <v>0</v>
      </c>
      <c r="W43" s="26">
        <f>'Matutino 911 - 2022-2023'!W43+'Vespertino 911 - 2022-2023 '!W43</f>
        <v>0</v>
      </c>
      <c r="X43" s="35">
        <f t="shared" si="3"/>
        <v>65</v>
      </c>
      <c r="Y43" s="196">
        <f t="shared" si="0"/>
        <v>65</v>
      </c>
      <c r="Z43" s="38">
        <v>0</v>
      </c>
      <c r="AA43" s="38">
        <v>0</v>
      </c>
      <c r="AB43" s="38">
        <v>0</v>
      </c>
      <c r="AC43" s="50">
        <f t="shared" si="4"/>
        <v>0</v>
      </c>
      <c r="AD43" s="49">
        <v>0</v>
      </c>
      <c r="AE43" s="49">
        <v>0</v>
      </c>
      <c r="AF43" s="50">
        <f t="shared" si="5"/>
        <v>0</v>
      </c>
      <c r="AG43" s="50">
        <v>0</v>
      </c>
      <c r="AH43" s="49">
        <v>0</v>
      </c>
      <c r="AI43" s="49">
        <v>0</v>
      </c>
      <c r="AJ43" s="50">
        <f t="shared" si="6"/>
        <v>0</v>
      </c>
      <c r="AK43" s="50">
        <v>0</v>
      </c>
      <c r="AL43" s="49">
        <v>0</v>
      </c>
      <c r="AM43" s="49">
        <v>0</v>
      </c>
      <c r="AN43" s="50">
        <f t="shared" si="7"/>
        <v>0</v>
      </c>
      <c r="AO43" s="50">
        <v>0</v>
      </c>
      <c r="AP43" s="47">
        <f>'Matutino 911 - 2022-2023'!AP43+'Vespertino 911 - 2022-2023 '!AP43</f>
        <v>30</v>
      </c>
      <c r="AQ43" s="47">
        <f>'Matutino 911 - 2022-2023'!AQ43+'Vespertino 911 - 2022-2023 '!AQ43</f>
        <v>30</v>
      </c>
      <c r="AR43" s="47">
        <f>'Matutino 911 - 2022-2023'!AR43+'Vespertino 911 - 2022-2023 '!AR43</f>
        <v>60</v>
      </c>
      <c r="AS43" s="47">
        <f>'Matutino 911 - 2022-2023'!AS43+'Vespertino 911 - 2022-2023 '!AS43</f>
        <v>5</v>
      </c>
      <c r="AT43" s="47">
        <f>'Matutino 911 - 2022-2023'!AT43+'Vespertino 911 - 2022-2023 '!AT43</f>
        <v>18</v>
      </c>
      <c r="AU43" s="49">
        <v>0</v>
      </c>
      <c r="AV43" s="49">
        <v>0</v>
      </c>
      <c r="AW43" s="50">
        <f t="shared" si="8"/>
        <v>0</v>
      </c>
      <c r="AX43" s="49">
        <v>0</v>
      </c>
      <c r="AY43" s="49">
        <v>0</v>
      </c>
      <c r="AZ43" s="50">
        <f t="shared" si="1"/>
        <v>0</v>
      </c>
      <c r="BA43" s="52">
        <f t="shared" si="9"/>
        <v>0</v>
      </c>
      <c r="BB43" s="49">
        <v>0</v>
      </c>
      <c r="BC43" s="49">
        <v>0</v>
      </c>
      <c r="BD43" s="50">
        <f t="shared" si="10"/>
        <v>0</v>
      </c>
      <c r="BE43" s="49">
        <v>0</v>
      </c>
      <c r="BF43" s="49">
        <v>0</v>
      </c>
      <c r="BG43" s="50">
        <f t="shared" si="2"/>
        <v>0</v>
      </c>
      <c r="BH43" s="49">
        <v>0</v>
      </c>
      <c r="BI43" s="49">
        <v>0</v>
      </c>
      <c r="BJ43" s="50">
        <f t="shared" si="11"/>
        <v>0</v>
      </c>
      <c r="BK43" s="51">
        <f t="shared" si="12"/>
        <v>0</v>
      </c>
    </row>
    <row r="44" spans="1:63" s="11" customFormat="1" ht="12.75" customHeight="1" x14ac:dyDescent="0.25">
      <c r="A44" s="3" t="s">
        <v>38</v>
      </c>
      <c r="B44" s="26">
        <f>'Matutino 911 - 2022-2023'!B44+'Vespertino 911 - 2022-2023 '!B44</f>
        <v>24</v>
      </c>
      <c r="C44" s="26">
        <f>'Matutino 911 - 2022-2023'!C44+'Vespertino 911 - 2022-2023 '!C44</f>
        <v>24</v>
      </c>
      <c r="D44" s="26">
        <f>'Matutino 911 - 2022-2023'!D44+'Vespertino 911 - 2022-2023 '!D44</f>
        <v>48</v>
      </c>
      <c r="E44" s="26">
        <f>'Matutino 911 - 2022-2023'!E44+'Vespertino 911 - 2022-2023 '!E44</f>
        <v>48</v>
      </c>
      <c r="F44" s="26">
        <f>'Matutino 911 - 2022-2023'!F44+'Vespertino 911 - 2022-2023 '!F44</f>
        <v>23</v>
      </c>
      <c r="G44" s="26">
        <f>'Matutino 911 - 2022-2023'!G44+'Vespertino 911 - 2022-2023 '!G44</f>
        <v>21</v>
      </c>
      <c r="H44" s="26">
        <f>'Matutino 911 - 2022-2023'!H44+'Vespertino 911 - 2022-2023 '!H44</f>
        <v>44</v>
      </c>
      <c r="I44" s="26">
        <f>'Matutino 911 - 2022-2023'!I44+'Vespertino 911 - 2022-2023 '!I44</f>
        <v>1</v>
      </c>
      <c r="J44" s="26">
        <f>'Matutino 911 - 2022-2023'!J44+'Vespertino 911 - 2022-2023 '!J44</f>
        <v>3</v>
      </c>
      <c r="K44" s="26">
        <f>'Matutino 911 - 2022-2023'!K44+'Vespertino 911 - 2022-2023 '!K44</f>
        <v>4</v>
      </c>
      <c r="L44" s="26">
        <f>'Matutino 911 - 2022-2023'!L44+'Vespertino 911 - 2022-2023 '!L44</f>
        <v>1</v>
      </c>
      <c r="M44" s="26">
        <f>'Matutino 911 - 2022-2023'!M44+'Vespertino 911 - 2022-2023 '!M44</f>
        <v>3</v>
      </c>
      <c r="N44" s="26">
        <f>'Matutino 911 - 2022-2023'!N44+'Vespertino 911 - 2022-2023 '!N44</f>
        <v>4</v>
      </c>
      <c r="O44" s="26">
        <f>'Matutino 911 - 2022-2023'!O44+'Vespertino 911 - 2022-2023 '!O44</f>
        <v>8</v>
      </c>
      <c r="P44" s="26">
        <f>'Matutino 911 - 2022-2023'!P44+'Vespertino 911 - 2022-2023 '!P44</f>
        <v>7</v>
      </c>
      <c r="Q44" s="26">
        <f>'Matutino 911 - 2022-2023'!Q44+'Vespertino 911 - 2022-2023 '!Q44</f>
        <v>15</v>
      </c>
      <c r="R44" s="26">
        <f>'Matutino 911 - 2022-2023'!R44+'Vespertino 911 - 2022-2023 '!R44</f>
        <v>22</v>
      </c>
      <c r="S44" s="26">
        <f>'Matutino 911 - 2022-2023'!S44+'Vespertino 911 - 2022-2023 '!S44</f>
        <v>24</v>
      </c>
      <c r="T44" s="26">
        <f>'Matutino 911 - 2022-2023'!T44+'Vespertino 911 - 2022-2023 '!T44</f>
        <v>46</v>
      </c>
      <c r="U44" s="26">
        <f>'Matutino 911 - 2022-2023'!U44+'Vespertino 911 - 2022-2023 '!U44</f>
        <v>2</v>
      </c>
      <c r="V44" s="26">
        <f>'Matutino 911 - 2022-2023'!V44+'Vespertino 911 - 2022-2023 '!V44</f>
        <v>0</v>
      </c>
      <c r="W44" s="26">
        <f>'Matutino 911 - 2022-2023'!W44+'Vespertino 911 - 2022-2023 '!W44</f>
        <v>2</v>
      </c>
      <c r="X44" s="35">
        <f t="shared" si="3"/>
        <v>48</v>
      </c>
      <c r="Y44" s="196">
        <f t="shared" si="0"/>
        <v>48</v>
      </c>
      <c r="Z44" s="38">
        <v>0</v>
      </c>
      <c r="AA44" s="38">
        <v>0</v>
      </c>
      <c r="AB44" s="38">
        <v>0</v>
      </c>
      <c r="AC44" s="50">
        <f t="shared" si="4"/>
        <v>0</v>
      </c>
      <c r="AD44" s="49">
        <v>0</v>
      </c>
      <c r="AE44" s="49">
        <v>0</v>
      </c>
      <c r="AF44" s="50">
        <f t="shared" si="5"/>
        <v>0</v>
      </c>
      <c r="AG44" s="50">
        <v>0</v>
      </c>
      <c r="AH44" s="49">
        <v>0</v>
      </c>
      <c r="AI44" s="49">
        <v>0</v>
      </c>
      <c r="AJ44" s="50">
        <f t="shared" si="6"/>
        <v>0</v>
      </c>
      <c r="AK44" s="50">
        <v>0</v>
      </c>
      <c r="AL44" s="49">
        <v>0</v>
      </c>
      <c r="AM44" s="49">
        <v>0</v>
      </c>
      <c r="AN44" s="50">
        <f t="shared" si="7"/>
        <v>0</v>
      </c>
      <c r="AO44" s="50">
        <v>0</v>
      </c>
      <c r="AP44" s="47">
        <f>'Matutino 911 - 2022-2023'!AP44+'Vespertino 911 - 2022-2023 '!AP44</f>
        <v>21</v>
      </c>
      <c r="AQ44" s="47">
        <f>'Matutino 911 - 2022-2023'!AQ44+'Vespertino 911 - 2022-2023 '!AQ44</f>
        <v>21</v>
      </c>
      <c r="AR44" s="47">
        <f>'Matutino 911 - 2022-2023'!AR44+'Vespertino 911 - 2022-2023 '!AR44</f>
        <v>42</v>
      </c>
      <c r="AS44" s="47">
        <f>'Matutino 911 - 2022-2023'!AS44+'Vespertino 911 - 2022-2023 '!AS44</f>
        <v>5</v>
      </c>
      <c r="AT44" s="47">
        <f>'Matutino 911 - 2022-2023'!AT44+'Vespertino 911 - 2022-2023 '!AT44</f>
        <v>20</v>
      </c>
      <c r="AU44" s="49">
        <v>0</v>
      </c>
      <c r="AV44" s="49">
        <v>0</v>
      </c>
      <c r="AW44" s="50">
        <f t="shared" si="8"/>
        <v>0</v>
      </c>
      <c r="AX44" s="49">
        <v>0</v>
      </c>
      <c r="AY44" s="49">
        <v>0</v>
      </c>
      <c r="AZ44" s="50">
        <f t="shared" si="1"/>
        <v>0</v>
      </c>
      <c r="BA44" s="52">
        <f t="shared" si="9"/>
        <v>0</v>
      </c>
      <c r="BB44" s="49">
        <v>0</v>
      </c>
      <c r="BC44" s="49">
        <v>0</v>
      </c>
      <c r="BD44" s="50">
        <f t="shared" si="10"/>
        <v>0</v>
      </c>
      <c r="BE44" s="49">
        <v>0</v>
      </c>
      <c r="BF44" s="49">
        <v>0</v>
      </c>
      <c r="BG44" s="50">
        <f t="shared" si="2"/>
        <v>0</v>
      </c>
      <c r="BH44" s="49">
        <v>0</v>
      </c>
      <c r="BI44" s="49">
        <v>0</v>
      </c>
      <c r="BJ44" s="50">
        <f t="shared" si="11"/>
        <v>0</v>
      </c>
      <c r="BK44" s="51">
        <f t="shared" si="12"/>
        <v>0</v>
      </c>
    </row>
    <row r="45" spans="1:63" s="68" customFormat="1" ht="12.75" customHeight="1" x14ac:dyDescent="0.25">
      <c r="A45" s="64" t="s">
        <v>39</v>
      </c>
      <c r="B45" s="26">
        <f>'Matutino 911 - 2022-2023'!B45+'Vespertino 911 - 2022-2023 '!B45</f>
        <v>37</v>
      </c>
      <c r="C45" s="26">
        <f>'Matutino 911 - 2022-2023'!C45+'Vespertino 911 - 2022-2023 '!C45</f>
        <v>62</v>
      </c>
      <c r="D45" s="26">
        <f>'Matutino 911 - 2022-2023'!D45+'Vespertino 911 - 2022-2023 '!D45</f>
        <v>99</v>
      </c>
      <c r="E45" s="26">
        <f>'Matutino 911 - 2022-2023'!E45+'Vespertino 911 - 2022-2023 '!E45</f>
        <v>99</v>
      </c>
      <c r="F45" s="26">
        <f>'Matutino 911 - 2022-2023'!F45+'Vespertino 911 - 2022-2023 '!F45</f>
        <v>32</v>
      </c>
      <c r="G45" s="26">
        <f>'Matutino 911 - 2022-2023'!G45+'Vespertino 911 - 2022-2023 '!G45</f>
        <v>56</v>
      </c>
      <c r="H45" s="26">
        <f>'Matutino 911 - 2022-2023'!H45+'Vespertino 911 - 2022-2023 '!H45</f>
        <v>88</v>
      </c>
      <c r="I45" s="26">
        <f>'Matutino 911 - 2022-2023'!I45+'Vespertino 911 - 2022-2023 '!I45</f>
        <v>5</v>
      </c>
      <c r="J45" s="26">
        <f>'Matutino 911 - 2022-2023'!J45+'Vespertino 911 - 2022-2023 '!J45</f>
        <v>6</v>
      </c>
      <c r="K45" s="26">
        <f>'Matutino 911 - 2022-2023'!K45+'Vespertino 911 - 2022-2023 '!K45</f>
        <v>11</v>
      </c>
      <c r="L45" s="26">
        <f>'Matutino 911 - 2022-2023'!L45+'Vespertino 911 - 2022-2023 '!L45</f>
        <v>1</v>
      </c>
      <c r="M45" s="26">
        <f>'Matutino 911 - 2022-2023'!M45+'Vespertino 911 - 2022-2023 '!M45</f>
        <v>2</v>
      </c>
      <c r="N45" s="26">
        <f>'Matutino 911 - 2022-2023'!N45+'Vespertino 911 - 2022-2023 '!N45</f>
        <v>3</v>
      </c>
      <c r="O45" s="26">
        <f>'Matutino 911 - 2022-2023'!O45+'Vespertino 911 - 2022-2023 '!O45</f>
        <v>12</v>
      </c>
      <c r="P45" s="26">
        <f>'Matutino 911 - 2022-2023'!P45+'Vespertino 911 - 2022-2023 '!P45</f>
        <v>17</v>
      </c>
      <c r="Q45" s="26">
        <f>'Matutino 911 - 2022-2023'!Q45+'Vespertino 911 - 2022-2023 '!Q45</f>
        <v>29</v>
      </c>
      <c r="R45" s="26">
        <f>'Matutino 911 - 2022-2023'!R45+'Vespertino 911 - 2022-2023 '!R45</f>
        <v>37</v>
      </c>
      <c r="S45" s="26">
        <f>'Matutino 911 - 2022-2023'!S45+'Vespertino 911 - 2022-2023 '!S45</f>
        <v>62</v>
      </c>
      <c r="T45" s="26">
        <f>'Matutino 911 - 2022-2023'!T45+'Vespertino 911 - 2022-2023 '!T45</f>
        <v>99</v>
      </c>
      <c r="U45" s="26">
        <v>0</v>
      </c>
      <c r="V45" s="26">
        <f>'Matutino 911 - 2022-2023'!V45+'Vespertino 911 - 2022-2023 '!V45</f>
        <v>0</v>
      </c>
      <c r="W45" s="26">
        <f>'Matutino 911 - 2022-2023'!W45+'Vespertino 911 - 2022-2023 '!W45</f>
        <v>0</v>
      </c>
      <c r="X45" s="35">
        <f t="shared" si="3"/>
        <v>99</v>
      </c>
      <c r="Y45" s="196">
        <f t="shared" si="0"/>
        <v>99</v>
      </c>
      <c r="Z45" s="38">
        <v>0</v>
      </c>
      <c r="AA45" s="38">
        <v>0</v>
      </c>
      <c r="AB45" s="38">
        <v>0</v>
      </c>
      <c r="AC45" s="50">
        <f t="shared" si="4"/>
        <v>0</v>
      </c>
      <c r="AD45" s="49">
        <v>0</v>
      </c>
      <c r="AE45" s="49">
        <v>0</v>
      </c>
      <c r="AF45" s="50">
        <f t="shared" si="5"/>
        <v>0</v>
      </c>
      <c r="AG45" s="50">
        <v>0</v>
      </c>
      <c r="AH45" s="49">
        <v>0</v>
      </c>
      <c r="AI45" s="49">
        <v>0</v>
      </c>
      <c r="AJ45" s="50">
        <f t="shared" si="6"/>
        <v>0</v>
      </c>
      <c r="AK45" s="50">
        <v>0</v>
      </c>
      <c r="AL45" s="49">
        <v>0</v>
      </c>
      <c r="AM45" s="49">
        <v>0</v>
      </c>
      <c r="AN45" s="50">
        <f t="shared" si="7"/>
        <v>0</v>
      </c>
      <c r="AO45" s="50">
        <v>0</v>
      </c>
      <c r="AP45" s="47">
        <f>'Matutino 911 - 2022-2023'!AP45+'Vespertino 911 - 2022-2023 '!AP45</f>
        <v>41</v>
      </c>
      <c r="AQ45" s="47">
        <f>'Matutino 911 - 2022-2023'!AQ45+'Vespertino 911 - 2022-2023 '!AQ45</f>
        <v>67</v>
      </c>
      <c r="AR45" s="47">
        <f>'Matutino 911 - 2022-2023'!AR45+'Vespertino 911 - 2022-2023 '!AR45</f>
        <v>108</v>
      </c>
      <c r="AS45" s="47">
        <f>'Matutino 911 - 2022-2023'!AS45+'Vespertino 911 - 2022-2023 '!AS45</f>
        <v>5</v>
      </c>
      <c r="AT45" s="47">
        <f>'Matutino 911 - 2022-2023'!AT45+'Vespertino 911 - 2022-2023 '!AT45</f>
        <v>42</v>
      </c>
      <c r="AU45" s="49">
        <v>0</v>
      </c>
      <c r="AV45" s="49">
        <v>0</v>
      </c>
      <c r="AW45" s="50">
        <f t="shared" si="8"/>
        <v>0</v>
      </c>
      <c r="AX45" s="49">
        <v>0</v>
      </c>
      <c r="AY45" s="49">
        <v>0</v>
      </c>
      <c r="AZ45" s="50">
        <f t="shared" si="1"/>
        <v>0</v>
      </c>
      <c r="BA45" s="52">
        <f t="shared" si="9"/>
        <v>0</v>
      </c>
      <c r="BB45" s="49">
        <v>0</v>
      </c>
      <c r="BC45" s="49">
        <v>0</v>
      </c>
      <c r="BD45" s="50">
        <f t="shared" si="10"/>
        <v>0</v>
      </c>
      <c r="BE45" s="49">
        <v>0</v>
      </c>
      <c r="BF45" s="49">
        <v>0</v>
      </c>
      <c r="BG45" s="50">
        <f t="shared" si="2"/>
        <v>0</v>
      </c>
      <c r="BH45" s="49">
        <v>0</v>
      </c>
      <c r="BI45" s="49">
        <v>0</v>
      </c>
      <c r="BJ45" s="50">
        <f t="shared" si="11"/>
        <v>0</v>
      </c>
      <c r="BK45" s="51">
        <f t="shared" si="12"/>
        <v>0</v>
      </c>
    </row>
    <row r="46" spans="1:63" s="11" customFormat="1" ht="12.75" customHeight="1" x14ac:dyDescent="0.25">
      <c r="A46" s="3" t="s">
        <v>40</v>
      </c>
      <c r="B46" s="26">
        <f>'Matutino 911 - 2022-2023'!B46+'Vespertino 911 - 2022-2023 '!B46</f>
        <v>53</v>
      </c>
      <c r="C46" s="26">
        <f>'Matutino 911 - 2022-2023'!C46+'Vespertino 911 - 2022-2023 '!C46</f>
        <v>48</v>
      </c>
      <c r="D46" s="26">
        <f>'Matutino 911 - 2022-2023'!D46+'Vespertino 911 - 2022-2023 '!D46</f>
        <v>101</v>
      </c>
      <c r="E46" s="26">
        <f>'Matutino 911 - 2022-2023'!E46+'Vespertino 911 - 2022-2023 '!E46</f>
        <v>101</v>
      </c>
      <c r="F46" s="26">
        <f>'Matutino 911 - 2022-2023'!F46+'Vespertino 911 - 2022-2023 '!F46</f>
        <v>42</v>
      </c>
      <c r="G46" s="26">
        <f>'Matutino 911 - 2022-2023'!G46+'Vespertino 911 - 2022-2023 '!G46</f>
        <v>45</v>
      </c>
      <c r="H46" s="26">
        <f>'Matutino 911 - 2022-2023'!H46+'Vespertino 911 - 2022-2023 '!H46</f>
        <v>87</v>
      </c>
      <c r="I46" s="26">
        <f>'Matutino 911 - 2022-2023'!I46+'Vespertino 911 - 2022-2023 '!I46</f>
        <v>11</v>
      </c>
      <c r="J46" s="26">
        <f>'Matutino 911 - 2022-2023'!J46+'Vespertino 911 - 2022-2023 '!J46</f>
        <v>3</v>
      </c>
      <c r="K46" s="26">
        <f>'Matutino 911 - 2022-2023'!K46+'Vespertino 911 - 2022-2023 '!K46</f>
        <v>14</v>
      </c>
      <c r="L46" s="26">
        <f>'Matutino 911 - 2022-2023'!L46+'Vespertino 911 - 2022-2023 '!L46</f>
        <v>8</v>
      </c>
      <c r="M46" s="26">
        <f>'Matutino 911 - 2022-2023'!M46+'Vespertino 911 - 2022-2023 '!M46</f>
        <v>1</v>
      </c>
      <c r="N46" s="26">
        <f>'Matutino 911 - 2022-2023'!N46+'Vespertino 911 - 2022-2023 '!N46</f>
        <v>9</v>
      </c>
      <c r="O46" s="26">
        <f>'Matutino 911 - 2022-2023'!O46+'Vespertino 911 - 2022-2023 '!O46</f>
        <v>13</v>
      </c>
      <c r="P46" s="26">
        <f>'Matutino 911 - 2022-2023'!P46+'Vespertino 911 - 2022-2023 '!P46</f>
        <v>10</v>
      </c>
      <c r="Q46" s="26">
        <f>'Matutino 911 - 2022-2023'!Q46+'Vespertino 911 - 2022-2023 '!Q46</f>
        <v>23</v>
      </c>
      <c r="R46" s="26">
        <f>'Matutino 911 - 2022-2023'!R46+'Vespertino 911 - 2022-2023 '!R46</f>
        <v>53</v>
      </c>
      <c r="S46" s="26">
        <f>'Matutino 911 - 2022-2023'!S46+'Vespertino 911 - 2022-2023 '!S46</f>
        <v>48</v>
      </c>
      <c r="T46" s="26">
        <f>'Matutino 911 - 2022-2023'!T46+'Vespertino 911 - 2022-2023 '!T46</f>
        <v>101</v>
      </c>
      <c r="U46" s="26">
        <f>'Matutino 911 - 2022-2023'!U46+'Vespertino 911 - 2022-2023 '!U46</f>
        <v>0</v>
      </c>
      <c r="V46" s="26">
        <f>'Matutino 911 - 2022-2023'!V46+'Vespertino 911 - 2022-2023 '!V46</f>
        <v>0</v>
      </c>
      <c r="W46" s="26">
        <f>'Matutino 911 - 2022-2023'!W46+'Vespertino 911 - 2022-2023 '!W46</f>
        <v>0</v>
      </c>
      <c r="X46" s="35">
        <f t="shared" si="3"/>
        <v>101</v>
      </c>
      <c r="Y46" s="196">
        <f t="shared" si="0"/>
        <v>101</v>
      </c>
      <c r="Z46" s="38">
        <v>0</v>
      </c>
      <c r="AA46" s="38">
        <v>0</v>
      </c>
      <c r="AB46" s="38">
        <v>0</v>
      </c>
      <c r="AC46" s="50">
        <f t="shared" si="4"/>
        <v>0</v>
      </c>
      <c r="AD46" s="49">
        <v>0</v>
      </c>
      <c r="AE46" s="49">
        <v>0</v>
      </c>
      <c r="AF46" s="50">
        <f t="shared" si="5"/>
        <v>0</v>
      </c>
      <c r="AG46" s="50">
        <v>0</v>
      </c>
      <c r="AH46" s="49">
        <v>0</v>
      </c>
      <c r="AI46" s="49">
        <v>0</v>
      </c>
      <c r="AJ46" s="50">
        <f t="shared" si="6"/>
        <v>0</v>
      </c>
      <c r="AK46" s="50">
        <v>0</v>
      </c>
      <c r="AL46" s="49">
        <v>0</v>
      </c>
      <c r="AM46" s="49">
        <v>0</v>
      </c>
      <c r="AN46" s="50">
        <f t="shared" si="7"/>
        <v>0</v>
      </c>
      <c r="AO46" s="50">
        <v>0</v>
      </c>
      <c r="AP46" s="47">
        <f>'Matutino 911 - 2022-2023'!AP46+'Vespertino 911 - 2022-2023 '!AP46</f>
        <v>54</v>
      </c>
      <c r="AQ46" s="47">
        <f>'Matutino 911 - 2022-2023'!AQ46+'Vespertino 911 - 2022-2023 '!AQ46</f>
        <v>48</v>
      </c>
      <c r="AR46" s="47">
        <f>'Matutino 911 - 2022-2023'!AR46+'Vespertino 911 - 2022-2023 '!AR46</f>
        <v>102</v>
      </c>
      <c r="AS46" s="47">
        <f>'Matutino 911 - 2022-2023'!AS46+'Vespertino 911 - 2022-2023 '!AS46</f>
        <v>5</v>
      </c>
      <c r="AT46" s="47">
        <f>'Matutino 911 - 2022-2023'!AT46+'Vespertino 911 - 2022-2023 '!AT46</f>
        <v>28</v>
      </c>
      <c r="AU46" s="49">
        <v>0</v>
      </c>
      <c r="AV46" s="49">
        <v>0</v>
      </c>
      <c r="AW46" s="50">
        <f t="shared" si="8"/>
        <v>0</v>
      </c>
      <c r="AX46" s="49">
        <v>0</v>
      </c>
      <c r="AY46" s="49">
        <v>0</v>
      </c>
      <c r="AZ46" s="50">
        <f t="shared" si="1"/>
        <v>0</v>
      </c>
      <c r="BA46" s="52">
        <f t="shared" si="9"/>
        <v>0</v>
      </c>
      <c r="BB46" s="49">
        <v>0</v>
      </c>
      <c r="BC46" s="49">
        <v>0</v>
      </c>
      <c r="BD46" s="50">
        <f t="shared" si="10"/>
        <v>0</v>
      </c>
      <c r="BE46" s="49">
        <v>0</v>
      </c>
      <c r="BF46" s="49">
        <v>0</v>
      </c>
      <c r="BG46" s="50">
        <f t="shared" si="2"/>
        <v>0</v>
      </c>
      <c r="BH46" s="49">
        <v>0</v>
      </c>
      <c r="BI46" s="49">
        <v>0</v>
      </c>
      <c r="BJ46" s="50">
        <f t="shared" si="11"/>
        <v>0</v>
      </c>
      <c r="BK46" s="51">
        <f t="shared" si="12"/>
        <v>0</v>
      </c>
    </row>
    <row r="47" spans="1:63" s="11" customFormat="1" ht="12.75" customHeight="1" x14ac:dyDescent="0.25">
      <c r="A47" s="3" t="s">
        <v>41</v>
      </c>
      <c r="B47" s="26">
        <f>'Matutino 911 - 2022-2023'!B47+'Vespertino 911 - 2022-2023 '!B47</f>
        <v>78</v>
      </c>
      <c r="C47" s="26">
        <f>'Matutino 911 - 2022-2023'!C47+'Vespertino 911 - 2022-2023 '!C47</f>
        <v>61</v>
      </c>
      <c r="D47" s="26">
        <f>'Matutino 911 - 2022-2023'!D47+'Vespertino 911 - 2022-2023 '!D47</f>
        <v>139</v>
      </c>
      <c r="E47" s="26">
        <f>'Matutino 911 - 2022-2023'!E47+'Vespertino 911 - 2022-2023 '!E47</f>
        <v>139</v>
      </c>
      <c r="F47" s="26">
        <f>'Matutino 911 - 2022-2023'!F47+'Vespertino 911 - 2022-2023 '!F47</f>
        <v>50</v>
      </c>
      <c r="G47" s="26">
        <f>'Matutino 911 - 2022-2023'!G47+'Vespertino 911 - 2022-2023 '!G47</f>
        <v>50</v>
      </c>
      <c r="H47" s="26">
        <f>'Matutino 911 - 2022-2023'!H47+'Vespertino 911 - 2022-2023 '!H47</f>
        <v>100</v>
      </c>
      <c r="I47" s="26">
        <f>'Matutino 911 - 2022-2023'!I47+'Vespertino 911 - 2022-2023 '!I47</f>
        <v>28</v>
      </c>
      <c r="J47" s="26">
        <f>'Matutino 911 - 2022-2023'!J47+'Vespertino 911 - 2022-2023 '!J47</f>
        <v>11</v>
      </c>
      <c r="K47" s="26">
        <f>'Matutino 911 - 2022-2023'!K47+'Vespertino 911 - 2022-2023 '!K47</f>
        <v>39</v>
      </c>
      <c r="L47" s="26">
        <f>'Matutino 911 - 2022-2023'!L47+'Vespertino 911 - 2022-2023 '!L47</f>
        <v>0</v>
      </c>
      <c r="M47" s="26">
        <f>'Matutino 911 - 2022-2023'!M47+'Vespertino 911 - 2022-2023 '!M47</f>
        <v>0</v>
      </c>
      <c r="N47" s="26">
        <f>'Matutino 911 - 2022-2023'!N47+'Vespertino 911 - 2022-2023 '!N47</f>
        <v>0</v>
      </c>
      <c r="O47" s="26">
        <f>'Matutino 911 - 2022-2023'!O47+'Vespertino 911 - 2022-2023 '!O47</f>
        <v>15</v>
      </c>
      <c r="P47" s="26">
        <f>'Matutino 911 - 2022-2023'!P47+'Vespertino 911 - 2022-2023 '!P47</f>
        <v>18</v>
      </c>
      <c r="Q47" s="26">
        <f>'Matutino 911 - 2022-2023'!Q47+'Vespertino 911 - 2022-2023 '!Q47</f>
        <v>33</v>
      </c>
      <c r="R47" s="26">
        <f>'Matutino 911 - 2022-2023'!R47+'Vespertino 911 - 2022-2023 '!R47</f>
        <v>78</v>
      </c>
      <c r="S47" s="26">
        <f>'Matutino 911 - 2022-2023'!S47+'Vespertino 911 - 2022-2023 '!S47</f>
        <v>61</v>
      </c>
      <c r="T47" s="26">
        <f>'Matutino 911 - 2022-2023'!T47+'Vespertino 911 - 2022-2023 '!T47</f>
        <v>139</v>
      </c>
      <c r="U47" s="26">
        <f>'Matutino 911 - 2022-2023'!U47+'Vespertino 911 - 2022-2023 '!U47</f>
        <v>0</v>
      </c>
      <c r="V47" s="26">
        <f>'Matutino 911 - 2022-2023'!V47+'Vespertino 911 - 2022-2023 '!V47</f>
        <v>0</v>
      </c>
      <c r="W47" s="26">
        <f>'Matutino 911 - 2022-2023'!W47+'Vespertino 911 - 2022-2023 '!W47</f>
        <v>0</v>
      </c>
      <c r="X47" s="35">
        <f t="shared" si="3"/>
        <v>139</v>
      </c>
      <c r="Y47" s="196">
        <f t="shared" si="0"/>
        <v>139</v>
      </c>
      <c r="Z47" s="38">
        <v>0</v>
      </c>
      <c r="AA47" s="38">
        <v>0</v>
      </c>
      <c r="AB47" s="38">
        <v>0</v>
      </c>
      <c r="AC47" s="50">
        <f t="shared" si="4"/>
        <v>0</v>
      </c>
      <c r="AD47" s="49">
        <v>0</v>
      </c>
      <c r="AE47" s="49">
        <v>0</v>
      </c>
      <c r="AF47" s="50">
        <f t="shared" si="5"/>
        <v>0</v>
      </c>
      <c r="AG47" s="50">
        <v>0</v>
      </c>
      <c r="AH47" s="49">
        <v>0</v>
      </c>
      <c r="AI47" s="49">
        <v>0</v>
      </c>
      <c r="AJ47" s="50">
        <f>AH47+AI47</f>
        <v>0</v>
      </c>
      <c r="AK47" s="50">
        <v>0</v>
      </c>
      <c r="AL47" s="49">
        <v>0</v>
      </c>
      <c r="AM47" s="49">
        <v>0</v>
      </c>
      <c r="AN47" s="50">
        <f t="shared" si="7"/>
        <v>0</v>
      </c>
      <c r="AO47" s="50">
        <v>0</v>
      </c>
      <c r="AP47" s="47">
        <f>'Matutino 911 - 2022-2023'!AP47+'Vespertino 911 - 2022-2023 '!AP47</f>
        <v>70</v>
      </c>
      <c r="AQ47" s="47">
        <f>'Matutino 911 - 2022-2023'!AQ47+'Vespertino 911 - 2022-2023 '!AQ47</f>
        <v>64</v>
      </c>
      <c r="AR47" s="47">
        <f>'Matutino 911 - 2022-2023'!AR47+'Vespertino 911 - 2022-2023 '!AR47</f>
        <v>134</v>
      </c>
      <c r="AS47" s="47">
        <f>'Matutino 911 - 2022-2023'!AS47+'Vespertino 911 - 2022-2023 '!AS47</f>
        <v>5</v>
      </c>
      <c r="AT47" s="47">
        <f>'Matutino 911 - 2022-2023'!AT47+'Vespertino 911 - 2022-2023 '!AT47</f>
        <v>57</v>
      </c>
      <c r="AU47" s="49">
        <v>0</v>
      </c>
      <c r="AV47" s="49">
        <v>0</v>
      </c>
      <c r="AW47" s="50">
        <f t="shared" si="8"/>
        <v>0</v>
      </c>
      <c r="AX47" s="49">
        <v>0</v>
      </c>
      <c r="AY47" s="49">
        <v>0</v>
      </c>
      <c r="AZ47" s="50">
        <f t="shared" si="1"/>
        <v>0</v>
      </c>
      <c r="BA47" s="52">
        <f t="shared" si="9"/>
        <v>0</v>
      </c>
      <c r="BB47" s="49">
        <v>0</v>
      </c>
      <c r="BC47" s="49">
        <v>0</v>
      </c>
      <c r="BD47" s="50">
        <f t="shared" si="10"/>
        <v>0</v>
      </c>
      <c r="BE47" s="49">
        <v>0</v>
      </c>
      <c r="BF47" s="49">
        <v>0</v>
      </c>
      <c r="BG47" s="50">
        <f t="shared" si="2"/>
        <v>0</v>
      </c>
      <c r="BH47" s="49">
        <v>0</v>
      </c>
      <c r="BI47" s="49">
        <v>0</v>
      </c>
      <c r="BJ47" s="50">
        <f t="shared" si="11"/>
        <v>0</v>
      </c>
      <c r="BK47" s="51">
        <f t="shared" si="12"/>
        <v>0</v>
      </c>
    </row>
    <row r="48" spans="1:63" s="11" customFormat="1" ht="12.75" customHeight="1" x14ac:dyDescent="0.25">
      <c r="A48" s="3" t="s">
        <v>42</v>
      </c>
      <c r="B48" s="26">
        <f>'Matutino 911 - 2022-2023'!B48+'Vespertino 911 - 2022-2023 '!B48</f>
        <v>49</v>
      </c>
      <c r="C48" s="26">
        <f>'Matutino 911 - 2022-2023'!C48+'Vespertino 911 - 2022-2023 '!C48</f>
        <v>57</v>
      </c>
      <c r="D48" s="26">
        <f>'Matutino 911 - 2022-2023'!D48+'Vespertino 911 - 2022-2023 '!D48</f>
        <v>106</v>
      </c>
      <c r="E48" s="26">
        <f>'Matutino 911 - 2022-2023'!E48+'Vespertino 911 - 2022-2023 '!E48</f>
        <v>106</v>
      </c>
      <c r="F48" s="26">
        <f>'Matutino 911 - 2022-2023'!F48+'Vespertino 911 - 2022-2023 '!F48</f>
        <v>33</v>
      </c>
      <c r="G48" s="26">
        <f>'Matutino 911 - 2022-2023'!G48+'Vespertino 911 - 2022-2023 '!G48</f>
        <v>50</v>
      </c>
      <c r="H48" s="26">
        <f>'Matutino 911 - 2022-2023'!H48+'Vespertino 911 - 2022-2023 '!H48</f>
        <v>83</v>
      </c>
      <c r="I48" s="26">
        <f>'Matutino 911 - 2022-2023'!I48+'Vespertino 911 - 2022-2023 '!I48</f>
        <v>16</v>
      </c>
      <c r="J48" s="26">
        <f>'Matutino 911 - 2022-2023'!J48+'Vespertino 911 - 2022-2023 '!J48</f>
        <v>7</v>
      </c>
      <c r="K48" s="26">
        <f>'Matutino 911 - 2022-2023'!K48+'Vespertino 911 - 2022-2023 '!K48</f>
        <v>23</v>
      </c>
      <c r="L48" s="26">
        <f>'Matutino 911 - 2022-2023'!L48+'Vespertino 911 - 2022-2023 '!L48</f>
        <v>15</v>
      </c>
      <c r="M48" s="26">
        <f>'Matutino 911 - 2022-2023'!M48+'Vespertino 911 - 2022-2023 '!M48</f>
        <v>6</v>
      </c>
      <c r="N48" s="26">
        <f>'Matutino 911 - 2022-2023'!N48+'Vespertino 911 - 2022-2023 '!N48</f>
        <v>21</v>
      </c>
      <c r="O48" s="26">
        <f>'Matutino 911 - 2022-2023'!O48+'Vespertino 911 - 2022-2023 '!O48</f>
        <v>22</v>
      </c>
      <c r="P48" s="26">
        <f>'Matutino 911 - 2022-2023'!P48+'Vespertino 911 - 2022-2023 '!P48</f>
        <v>12</v>
      </c>
      <c r="Q48" s="26">
        <f>'Matutino 911 - 2022-2023'!Q48+'Vespertino 911 - 2022-2023 '!Q48</f>
        <v>34</v>
      </c>
      <c r="R48" s="26">
        <f>'Matutino 911 - 2022-2023'!R48+'Vespertino 911 - 2022-2023 '!R48</f>
        <v>49</v>
      </c>
      <c r="S48" s="26">
        <f>'Matutino 911 - 2022-2023'!S48+'Vespertino 911 - 2022-2023 '!S48</f>
        <v>57</v>
      </c>
      <c r="T48" s="26">
        <f>'Matutino 911 - 2022-2023'!T48+'Vespertino 911 - 2022-2023 '!T48</f>
        <v>106</v>
      </c>
      <c r="U48" s="26">
        <f>'Matutino 911 - 2022-2023'!U48+'Vespertino 911 - 2022-2023 '!U48</f>
        <v>0</v>
      </c>
      <c r="V48" s="26">
        <f>'Matutino 911 - 2022-2023'!V48+'Vespertino 911 - 2022-2023 '!V48</f>
        <v>0</v>
      </c>
      <c r="W48" s="26">
        <f>'Matutino 911 - 2022-2023'!W48+'Vespertino 911 - 2022-2023 '!W48</f>
        <v>0</v>
      </c>
      <c r="X48" s="35">
        <f t="shared" si="3"/>
        <v>106</v>
      </c>
      <c r="Y48" s="196">
        <f t="shared" si="0"/>
        <v>106</v>
      </c>
      <c r="Z48" s="38"/>
      <c r="AA48" s="38"/>
      <c r="AB48" s="38"/>
      <c r="AC48" s="50">
        <f t="shared" si="4"/>
        <v>0</v>
      </c>
      <c r="AD48" s="49"/>
      <c r="AE48" s="49"/>
      <c r="AF48" s="50">
        <f t="shared" si="5"/>
        <v>0</v>
      </c>
      <c r="AG48" s="50"/>
      <c r="AH48" s="49"/>
      <c r="AI48" s="49"/>
      <c r="AJ48" s="50">
        <f t="shared" si="6"/>
        <v>0</v>
      </c>
      <c r="AK48" s="50"/>
      <c r="AL48" s="49"/>
      <c r="AM48" s="49"/>
      <c r="AN48" s="50">
        <f t="shared" si="7"/>
        <v>0</v>
      </c>
      <c r="AO48" s="50">
        <v>0</v>
      </c>
      <c r="AP48" s="47">
        <f>'Matutino 911 - 2022-2023'!AP48+'Vespertino 911 - 2022-2023 '!AP48</f>
        <v>54</v>
      </c>
      <c r="AQ48" s="47">
        <f>'Matutino 911 - 2022-2023'!AQ48+'Vespertino 911 - 2022-2023 '!AQ48</f>
        <v>76</v>
      </c>
      <c r="AR48" s="47">
        <f>'Matutino 911 - 2022-2023'!AR48+'Vespertino 911 - 2022-2023 '!AR48</f>
        <v>130</v>
      </c>
      <c r="AS48" s="47">
        <f>'Matutino 911 - 2022-2023'!AS48+'Vespertino 911 - 2022-2023 '!AS48</f>
        <v>5</v>
      </c>
      <c r="AT48" s="47">
        <f>'Matutino 911 - 2022-2023'!AT48+'Vespertino 911 - 2022-2023 '!AT48</f>
        <v>64</v>
      </c>
      <c r="AU48" s="49"/>
      <c r="AV48" s="49"/>
      <c r="AW48" s="50">
        <f t="shared" si="8"/>
        <v>0</v>
      </c>
      <c r="AX48" s="49"/>
      <c r="AY48" s="49"/>
      <c r="AZ48" s="50">
        <f t="shared" si="1"/>
        <v>0</v>
      </c>
      <c r="BA48" s="52">
        <f t="shared" si="9"/>
        <v>0</v>
      </c>
      <c r="BB48" s="49"/>
      <c r="BC48" s="49"/>
      <c r="BD48" s="50">
        <f t="shared" si="10"/>
        <v>0</v>
      </c>
      <c r="BE48" s="49"/>
      <c r="BF48" s="49"/>
      <c r="BG48" s="50">
        <f t="shared" si="2"/>
        <v>0</v>
      </c>
      <c r="BH48" s="49"/>
      <c r="BI48" s="49"/>
      <c r="BJ48" s="50">
        <f t="shared" si="11"/>
        <v>0</v>
      </c>
      <c r="BK48" s="51">
        <f t="shared" si="12"/>
        <v>0</v>
      </c>
    </row>
    <row r="49" spans="1:63" s="11" customFormat="1" ht="12.75" customHeight="1" x14ac:dyDescent="0.25">
      <c r="A49" s="3" t="s">
        <v>43</v>
      </c>
      <c r="B49" s="26">
        <f>'Matutino 911 - 2022-2023'!B49+'Vespertino 911 - 2022-2023 '!B49</f>
        <v>30</v>
      </c>
      <c r="C49" s="26">
        <f>'Matutino 911 - 2022-2023'!C49+'Vespertino 911 - 2022-2023 '!C49</f>
        <v>47</v>
      </c>
      <c r="D49" s="26">
        <f>'Matutino 911 - 2022-2023'!D49+'Vespertino 911 - 2022-2023 '!D49</f>
        <v>77</v>
      </c>
      <c r="E49" s="26">
        <f>'Matutino 911 - 2022-2023'!E49+'Vespertino 911 - 2022-2023 '!E49</f>
        <v>77</v>
      </c>
      <c r="F49" s="26">
        <f>'Matutino 911 - 2022-2023'!F49+'Vespertino 911 - 2022-2023 '!F49</f>
        <v>29</v>
      </c>
      <c r="G49" s="26">
        <f>'Matutino 911 - 2022-2023'!G49+'Vespertino 911 - 2022-2023 '!G49</f>
        <v>46</v>
      </c>
      <c r="H49" s="26">
        <f>'Matutino 911 - 2022-2023'!H49+'Vespertino 911 - 2022-2023 '!H49</f>
        <v>75</v>
      </c>
      <c r="I49" s="26">
        <f>'Matutino 911 - 2022-2023'!I49+'Vespertino 911 - 2022-2023 '!I49</f>
        <v>1</v>
      </c>
      <c r="J49" s="26">
        <f>'Matutino 911 - 2022-2023'!J49+'Vespertino 911 - 2022-2023 '!J49</f>
        <v>1</v>
      </c>
      <c r="K49" s="26">
        <f>'Matutino 911 - 2022-2023'!K49+'Vespertino 911 - 2022-2023 '!K49</f>
        <v>2</v>
      </c>
      <c r="L49" s="26">
        <f>'Matutino 911 - 2022-2023'!L49+'Vespertino 911 - 2022-2023 '!L49</f>
        <v>1</v>
      </c>
      <c r="M49" s="26">
        <f>'Matutino 911 - 2022-2023'!M49+'Vespertino 911 - 2022-2023 '!M49</f>
        <v>1</v>
      </c>
      <c r="N49" s="26">
        <f>'Matutino 911 - 2022-2023'!N49+'Vespertino 911 - 2022-2023 '!N49</f>
        <v>2</v>
      </c>
      <c r="O49" s="26">
        <f>'Matutino 911 - 2022-2023'!O49+'Vespertino 911 - 2022-2023 '!O49</f>
        <v>8</v>
      </c>
      <c r="P49" s="26">
        <f>'Matutino 911 - 2022-2023'!P49+'Vespertino 911 - 2022-2023 '!P49</f>
        <v>11</v>
      </c>
      <c r="Q49" s="26">
        <f>'Matutino 911 - 2022-2023'!Q49+'Vespertino 911 - 2022-2023 '!Q49</f>
        <v>19</v>
      </c>
      <c r="R49" s="26">
        <f>'Matutino 911 - 2022-2023'!R49+'Vespertino 911 - 2022-2023 '!R49</f>
        <v>30</v>
      </c>
      <c r="S49" s="26">
        <f>'Matutino 911 - 2022-2023'!S49+'Vespertino 911 - 2022-2023 '!S49</f>
        <v>47</v>
      </c>
      <c r="T49" s="26">
        <f>'Matutino 911 - 2022-2023'!T49+'Vespertino 911 - 2022-2023 '!T49</f>
        <v>77</v>
      </c>
      <c r="U49" s="26">
        <f>'Matutino 911 - 2022-2023'!U49+'Vespertino 911 - 2022-2023 '!U49</f>
        <v>0</v>
      </c>
      <c r="V49" s="26">
        <f>'Matutino 911 - 2022-2023'!V49+'Vespertino 911 - 2022-2023 '!V49</f>
        <v>0</v>
      </c>
      <c r="W49" s="26">
        <f>'Matutino 911 - 2022-2023'!W49+'Vespertino 911 - 2022-2023 '!W49</f>
        <v>0</v>
      </c>
      <c r="X49" s="35">
        <f t="shared" si="3"/>
        <v>77</v>
      </c>
      <c r="Y49" s="196">
        <f t="shared" si="0"/>
        <v>77</v>
      </c>
      <c r="Z49" s="38">
        <v>0</v>
      </c>
      <c r="AA49" s="38">
        <v>0</v>
      </c>
      <c r="AB49" s="38">
        <v>0</v>
      </c>
      <c r="AC49" s="50">
        <f t="shared" si="4"/>
        <v>0</v>
      </c>
      <c r="AD49" s="49">
        <v>0</v>
      </c>
      <c r="AE49" s="49">
        <v>0</v>
      </c>
      <c r="AF49" s="50">
        <f t="shared" si="5"/>
        <v>0</v>
      </c>
      <c r="AG49" s="50">
        <v>0</v>
      </c>
      <c r="AH49" s="49">
        <v>0</v>
      </c>
      <c r="AI49" s="49">
        <v>0</v>
      </c>
      <c r="AJ49" s="50">
        <f t="shared" si="6"/>
        <v>0</v>
      </c>
      <c r="AK49" s="50">
        <v>0</v>
      </c>
      <c r="AL49" s="49">
        <v>0</v>
      </c>
      <c r="AM49" s="49">
        <v>0</v>
      </c>
      <c r="AN49" s="50">
        <f t="shared" si="7"/>
        <v>0</v>
      </c>
      <c r="AO49" s="50">
        <v>0</v>
      </c>
      <c r="AP49" s="47">
        <f>'Matutino 911 - 2022-2023'!AP49+'Vespertino 911 - 2022-2023 '!AP49</f>
        <v>60</v>
      </c>
      <c r="AQ49" s="47">
        <f>'Matutino 911 - 2022-2023'!AQ49+'Vespertino 911 - 2022-2023 '!AQ49</f>
        <v>66</v>
      </c>
      <c r="AR49" s="47">
        <f>'Matutino 911 - 2022-2023'!AR49+'Vespertino 911 - 2022-2023 '!AR49</f>
        <v>126</v>
      </c>
      <c r="AS49" s="47">
        <f>'Matutino 911 - 2022-2023'!AS49+'Vespertino 911 - 2022-2023 '!AS49</f>
        <v>5</v>
      </c>
      <c r="AT49" s="47">
        <f>'Matutino 911 - 2022-2023'!AT49+'Vespertino 911 - 2022-2023 '!AT49</f>
        <v>69</v>
      </c>
      <c r="AU49" s="49">
        <v>0</v>
      </c>
      <c r="AV49" s="49">
        <v>0</v>
      </c>
      <c r="AW49" s="50">
        <v>0</v>
      </c>
      <c r="AX49" s="49">
        <v>0</v>
      </c>
      <c r="AY49" s="49">
        <v>0</v>
      </c>
      <c r="AZ49" s="50">
        <f t="shared" si="1"/>
        <v>0</v>
      </c>
      <c r="BA49" s="52">
        <f t="shared" si="9"/>
        <v>0</v>
      </c>
      <c r="BB49" s="49">
        <v>0</v>
      </c>
      <c r="BC49" s="49">
        <v>0</v>
      </c>
      <c r="BD49" s="50">
        <f t="shared" si="10"/>
        <v>0</v>
      </c>
      <c r="BE49" s="49">
        <v>0</v>
      </c>
      <c r="BF49" s="49">
        <v>0</v>
      </c>
      <c r="BG49" s="50">
        <f t="shared" si="2"/>
        <v>0</v>
      </c>
      <c r="BH49" s="49">
        <v>0</v>
      </c>
      <c r="BI49" s="49">
        <v>0</v>
      </c>
      <c r="BJ49" s="50">
        <f t="shared" si="11"/>
        <v>0</v>
      </c>
      <c r="BK49" s="51">
        <f t="shared" si="12"/>
        <v>0</v>
      </c>
    </row>
    <row r="50" spans="1:63" s="11" customFormat="1" ht="12.75" customHeight="1" x14ac:dyDescent="0.25">
      <c r="A50" s="3" t="s">
        <v>44</v>
      </c>
      <c r="B50" s="26">
        <f>'Matutino 911 - 2022-2023'!B50+'Vespertino 911 - 2022-2023 '!B50</f>
        <v>22</v>
      </c>
      <c r="C50" s="26">
        <f>'Matutino 911 - 2022-2023'!C50+'Vespertino 911 - 2022-2023 '!C50</f>
        <v>38</v>
      </c>
      <c r="D50" s="26">
        <f>'Matutino 911 - 2022-2023'!D50+'Vespertino 911 - 2022-2023 '!D50</f>
        <v>60</v>
      </c>
      <c r="E50" s="26">
        <f>'Matutino 911 - 2022-2023'!E50+'Vespertino 911 - 2022-2023 '!E50</f>
        <v>60</v>
      </c>
      <c r="F50" s="26">
        <f>'Matutino 911 - 2022-2023'!F50+'Vespertino 911 - 2022-2023 '!F50</f>
        <v>21</v>
      </c>
      <c r="G50" s="26">
        <f>'Matutino 911 - 2022-2023'!G50+'Vespertino 911 - 2022-2023 '!G50</f>
        <v>38</v>
      </c>
      <c r="H50" s="26">
        <f>'Matutino 911 - 2022-2023'!H50+'Vespertino 911 - 2022-2023 '!H50</f>
        <v>59</v>
      </c>
      <c r="I50" s="26">
        <f>'Matutino 911 - 2022-2023'!I50+'Vespertino 911 - 2022-2023 '!I50</f>
        <v>1</v>
      </c>
      <c r="J50" s="26">
        <f>'Matutino 911 - 2022-2023'!J50+'Vespertino 911 - 2022-2023 '!J50</f>
        <v>0</v>
      </c>
      <c r="K50" s="26">
        <f>'Matutino 911 - 2022-2023'!K50+'Vespertino 911 - 2022-2023 '!K50</f>
        <v>1</v>
      </c>
      <c r="L50" s="26">
        <f>'Matutino 911 - 2022-2023'!L50+'Vespertino 911 - 2022-2023 '!L50</f>
        <v>0</v>
      </c>
      <c r="M50" s="26">
        <f>'Matutino 911 - 2022-2023'!M50+'Vespertino 911 - 2022-2023 '!M50</f>
        <v>0</v>
      </c>
      <c r="N50" s="26">
        <f>'Matutino 911 - 2022-2023'!N50+'Vespertino 911 - 2022-2023 '!N50</f>
        <v>0</v>
      </c>
      <c r="O50" s="26">
        <f>'Matutino 911 - 2022-2023'!O50+'Vespertino 911 - 2022-2023 '!O50</f>
        <v>5</v>
      </c>
      <c r="P50" s="26">
        <f>'Matutino 911 - 2022-2023'!P50+'Vespertino 911 - 2022-2023 '!P50</f>
        <v>14</v>
      </c>
      <c r="Q50" s="26">
        <f>'Matutino 911 - 2022-2023'!Q50+'Vespertino 911 - 2022-2023 '!Q50</f>
        <v>19</v>
      </c>
      <c r="R50" s="26">
        <f>'Matutino 911 - 2022-2023'!R50+'Vespertino 911 - 2022-2023 '!R50</f>
        <v>22</v>
      </c>
      <c r="S50" s="26">
        <f>'Matutino 911 - 2022-2023'!S50+'Vespertino 911 - 2022-2023 '!S50</f>
        <v>38</v>
      </c>
      <c r="T50" s="26">
        <f>'Matutino 911 - 2022-2023'!T50+'Vespertino 911 - 2022-2023 '!T50</f>
        <v>60</v>
      </c>
      <c r="U50" s="26">
        <f>'Matutino 911 - 2022-2023'!U50+'Vespertino 911 - 2022-2023 '!U50</f>
        <v>0</v>
      </c>
      <c r="V50" s="26">
        <f>'Matutino 911 - 2022-2023'!V50+'Vespertino 911 - 2022-2023 '!V50</f>
        <v>0</v>
      </c>
      <c r="W50" s="26">
        <f>'Matutino 911 - 2022-2023'!W50+'Vespertino 911 - 2022-2023 '!W50</f>
        <v>0</v>
      </c>
      <c r="X50" s="35">
        <f t="shared" si="3"/>
        <v>60</v>
      </c>
      <c r="Y50" s="196">
        <f t="shared" si="0"/>
        <v>60</v>
      </c>
      <c r="Z50" s="38">
        <v>0</v>
      </c>
      <c r="AA50" s="38">
        <v>0</v>
      </c>
      <c r="AB50" s="38">
        <v>0</v>
      </c>
      <c r="AC50" s="50">
        <f t="shared" si="4"/>
        <v>0</v>
      </c>
      <c r="AD50" s="49">
        <v>0</v>
      </c>
      <c r="AE50" s="49">
        <v>0</v>
      </c>
      <c r="AF50" s="50">
        <f t="shared" si="5"/>
        <v>0</v>
      </c>
      <c r="AG50" s="50">
        <v>0</v>
      </c>
      <c r="AH50" s="49">
        <v>0</v>
      </c>
      <c r="AI50" s="49">
        <v>0</v>
      </c>
      <c r="AJ50" s="50">
        <f t="shared" si="6"/>
        <v>0</v>
      </c>
      <c r="AK50" s="50">
        <v>0</v>
      </c>
      <c r="AL50" s="49">
        <v>0</v>
      </c>
      <c r="AM50" s="49">
        <v>0</v>
      </c>
      <c r="AN50" s="50">
        <f t="shared" si="7"/>
        <v>0</v>
      </c>
      <c r="AO50" s="50">
        <v>0</v>
      </c>
      <c r="AP50" s="47">
        <f>'Matutino 911 - 2022-2023'!AP50+'Vespertino 911 - 2022-2023 '!AP50</f>
        <v>24</v>
      </c>
      <c r="AQ50" s="47">
        <f>'Matutino 911 - 2022-2023'!AQ50+'Vespertino 911 - 2022-2023 '!AQ50</f>
        <v>37</v>
      </c>
      <c r="AR50" s="47">
        <f>'Matutino 911 - 2022-2023'!AR50+'Vespertino 911 - 2022-2023 '!AR50</f>
        <v>61</v>
      </c>
      <c r="AS50" s="47">
        <f>'Matutino 911 - 2022-2023'!AS50+'Vespertino 911 - 2022-2023 '!AS50</f>
        <v>4</v>
      </c>
      <c r="AT50" s="47">
        <f>'Matutino 911 - 2022-2023'!AT50+'Vespertino 911 - 2022-2023 '!AT50</f>
        <v>25</v>
      </c>
      <c r="AU50" s="49">
        <v>0</v>
      </c>
      <c r="AV50" s="49">
        <v>0</v>
      </c>
      <c r="AW50" s="50">
        <f t="shared" si="8"/>
        <v>0</v>
      </c>
      <c r="AX50" s="49">
        <v>0</v>
      </c>
      <c r="AY50" s="49">
        <v>0</v>
      </c>
      <c r="AZ50" s="50">
        <f t="shared" si="1"/>
        <v>0</v>
      </c>
      <c r="BA50" s="52">
        <f t="shared" si="9"/>
        <v>0</v>
      </c>
      <c r="BB50" s="49">
        <v>0</v>
      </c>
      <c r="BC50" s="49">
        <v>0</v>
      </c>
      <c r="BD50" s="50">
        <f t="shared" si="10"/>
        <v>0</v>
      </c>
      <c r="BE50" s="49">
        <v>0</v>
      </c>
      <c r="BF50" s="49">
        <v>0</v>
      </c>
      <c r="BG50" s="50">
        <f t="shared" si="2"/>
        <v>0</v>
      </c>
      <c r="BH50" s="49">
        <v>0</v>
      </c>
      <c r="BI50" s="49">
        <v>0</v>
      </c>
      <c r="BJ50" s="50">
        <f t="shared" si="11"/>
        <v>0</v>
      </c>
      <c r="BK50" s="51">
        <f t="shared" si="12"/>
        <v>0</v>
      </c>
    </row>
    <row r="51" spans="1:63" s="11" customFormat="1" ht="12.75" customHeight="1" x14ac:dyDescent="0.25">
      <c r="A51" s="3" t="s">
        <v>45</v>
      </c>
      <c r="B51" s="26">
        <f>'Matutino 911 - 2022-2023'!B51+'Vespertino 911 - 2022-2023 '!B51</f>
        <v>21</v>
      </c>
      <c r="C51" s="26">
        <f>'Matutino 911 - 2022-2023'!C51+'Vespertino 911 - 2022-2023 '!C51</f>
        <v>33</v>
      </c>
      <c r="D51" s="26">
        <f>'Matutino 911 - 2022-2023'!D51+'Vespertino 911 - 2022-2023 '!D51</f>
        <v>54</v>
      </c>
      <c r="E51" s="26">
        <f>'Matutino 911 - 2022-2023'!E51+'Vespertino 911 - 2022-2023 '!E51</f>
        <v>54</v>
      </c>
      <c r="F51" s="26">
        <f>'Matutino 911 - 2022-2023'!F51+'Vespertino 911 - 2022-2023 '!F51</f>
        <v>21</v>
      </c>
      <c r="G51" s="26">
        <f>'Matutino 911 - 2022-2023'!G51+'Vespertino 911 - 2022-2023 '!G51</f>
        <v>33</v>
      </c>
      <c r="H51" s="26">
        <f>'Matutino 911 - 2022-2023'!H51+'Vespertino 911 - 2022-2023 '!H51</f>
        <v>54</v>
      </c>
      <c r="I51" s="26">
        <f>'Matutino 911 - 2022-2023'!I51+'Vespertino 911 - 2022-2023 '!I51</f>
        <v>0</v>
      </c>
      <c r="J51" s="26">
        <f>'Matutino 911 - 2022-2023'!J51+'Vespertino 911 - 2022-2023 '!J51</f>
        <v>0</v>
      </c>
      <c r="K51" s="26">
        <f>'Matutino 911 - 2022-2023'!K51+'Vespertino 911 - 2022-2023 '!K51</f>
        <v>0</v>
      </c>
      <c r="L51" s="26">
        <f>'Matutino 911 - 2022-2023'!L51+'Vespertino 911 - 2022-2023 '!L51</f>
        <v>0</v>
      </c>
      <c r="M51" s="26">
        <f>'Matutino 911 - 2022-2023'!M51+'Vespertino 911 - 2022-2023 '!M51</f>
        <v>0</v>
      </c>
      <c r="N51" s="26">
        <f>'Matutino 911 - 2022-2023'!N51+'Vespertino 911 - 2022-2023 '!N51</f>
        <v>0</v>
      </c>
      <c r="O51" s="26">
        <f>'Matutino 911 - 2022-2023'!O51+'Vespertino 911 - 2022-2023 '!O51</f>
        <v>12</v>
      </c>
      <c r="P51" s="26">
        <f>'Matutino 911 - 2022-2023'!P51+'Vespertino 911 - 2022-2023 '!P51</f>
        <v>13</v>
      </c>
      <c r="Q51" s="26">
        <f>'Matutino 911 - 2022-2023'!Q51+'Vespertino 911 - 2022-2023 '!Q51</f>
        <v>25</v>
      </c>
      <c r="R51" s="26">
        <f>'Matutino 911 - 2022-2023'!R51+'Vespertino 911 - 2022-2023 '!R51</f>
        <v>21</v>
      </c>
      <c r="S51" s="26">
        <f>'Matutino 911 - 2022-2023'!S51+'Vespertino 911 - 2022-2023 '!S51</f>
        <v>33</v>
      </c>
      <c r="T51" s="26">
        <f>'Matutino 911 - 2022-2023'!T51+'Vespertino 911 - 2022-2023 '!T51</f>
        <v>54</v>
      </c>
      <c r="U51" s="26">
        <f>'Matutino 911 - 2022-2023'!U51+'Vespertino 911 - 2022-2023 '!U51</f>
        <v>0</v>
      </c>
      <c r="V51" s="26">
        <f>'Matutino 911 - 2022-2023'!V51+'Vespertino 911 - 2022-2023 '!V51</f>
        <v>0</v>
      </c>
      <c r="W51" s="26">
        <f>'Matutino 911 - 2022-2023'!W51+'Vespertino 911 - 2022-2023 '!W51</f>
        <v>0</v>
      </c>
      <c r="X51" s="35">
        <f t="shared" si="3"/>
        <v>54</v>
      </c>
      <c r="Y51" s="196">
        <f t="shared" si="0"/>
        <v>54</v>
      </c>
      <c r="Z51" s="38">
        <v>0</v>
      </c>
      <c r="AA51" s="38">
        <v>0</v>
      </c>
      <c r="AB51" s="38">
        <v>0</v>
      </c>
      <c r="AC51" s="50">
        <f t="shared" si="4"/>
        <v>0</v>
      </c>
      <c r="AD51" s="49">
        <v>0</v>
      </c>
      <c r="AE51" s="49">
        <v>0</v>
      </c>
      <c r="AF51" s="50">
        <f t="shared" si="5"/>
        <v>0</v>
      </c>
      <c r="AG51" s="50">
        <v>0</v>
      </c>
      <c r="AH51" s="49">
        <v>0</v>
      </c>
      <c r="AI51" s="49">
        <v>0</v>
      </c>
      <c r="AJ51" s="50">
        <f t="shared" si="6"/>
        <v>0</v>
      </c>
      <c r="AK51" s="50">
        <v>0</v>
      </c>
      <c r="AL51" s="49">
        <v>0</v>
      </c>
      <c r="AM51" s="49">
        <v>0</v>
      </c>
      <c r="AN51" s="50">
        <f t="shared" si="7"/>
        <v>0</v>
      </c>
      <c r="AO51" s="50">
        <v>0</v>
      </c>
      <c r="AP51" s="47">
        <f>'Matutino 911 - 2022-2023'!AP51+'Vespertino 911 - 2022-2023 '!AP51</f>
        <v>21</v>
      </c>
      <c r="AQ51" s="47">
        <f>'Matutino 911 - 2022-2023'!AQ51+'Vespertino 911 - 2022-2023 '!AQ51</f>
        <v>31</v>
      </c>
      <c r="AR51" s="47">
        <f>'Matutino 911 - 2022-2023'!AR51+'Vespertino 911 - 2022-2023 '!AR51</f>
        <v>52</v>
      </c>
      <c r="AS51" s="47">
        <f>'Matutino 911 - 2022-2023'!AS51+'Vespertino 911 - 2022-2023 '!AS51</f>
        <v>5</v>
      </c>
      <c r="AT51" s="47">
        <f>'Matutino 911 - 2022-2023'!AT51+'Vespertino 911 - 2022-2023 '!AT51</f>
        <v>22</v>
      </c>
      <c r="AU51" s="49">
        <v>0</v>
      </c>
      <c r="AV51" s="49">
        <v>0</v>
      </c>
      <c r="AW51" s="50">
        <v>0</v>
      </c>
      <c r="AX51" s="49">
        <v>0</v>
      </c>
      <c r="AY51" s="49">
        <v>0</v>
      </c>
      <c r="AZ51" s="50">
        <f t="shared" si="1"/>
        <v>0</v>
      </c>
      <c r="BA51" s="52">
        <f t="shared" si="9"/>
        <v>0</v>
      </c>
      <c r="BB51" s="49">
        <v>0</v>
      </c>
      <c r="BC51" s="49">
        <v>0</v>
      </c>
      <c r="BD51" s="50">
        <f t="shared" si="10"/>
        <v>0</v>
      </c>
      <c r="BE51" s="49">
        <v>0</v>
      </c>
      <c r="BF51" s="49">
        <v>0</v>
      </c>
      <c r="BG51" s="50">
        <f t="shared" si="2"/>
        <v>0</v>
      </c>
      <c r="BH51" s="49">
        <v>0</v>
      </c>
      <c r="BI51" s="49">
        <v>0</v>
      </c>
      <c r="BJ51" s="50">
        <f t="shared" si="11"/>
        <v>0</v>
      </c>
      <c r="BK51" s="51">
        <f t="shared" si="12"/>
        <v>0</v>
      </c>
    </row>
    <row r="52" spans="1:63" s="120" customFormat="1" ht="12.75" customHeight="1" x14ac:dyDescent="0.25">
      <c r="A52" s="116" t="s">
        <v>46</v>
      </c>
      <c r="B52" s="26">
        <f>'Matutino 911 - 2022-2023'!B52+'Vespertino 911 - 2022-2023 '!B52</f>
        <v>42</v>
      </c>
      <c r="C52" s="26">
        <f>'Matutino 911 - 2022-2023'!C52+'Vespertino 911 - 2022-2023 '!C52</f>
        <v>64</v>
      </c>
      <c r="D52" s="26">
        <f>'Matutino 911 - 2022-2023'!D52+'Vespertino 911 - 2022-2023 '!D52</f>
        <v>106</v>
      </c>
      <c r="E52" s="26">
        <f>'Matutino 911 - 2022-2023'!E52+'Vespertino 911 - 2022-2023 '!E52</f>
        <v>106</v>
      </c>
      <c r="F52" s="26">
        <f>'Matutino 911 - 2022-2023'!F52+'Vespertino 911 - 2022-2023 '!F52</f>
        <v>35</v>
      </c>
      <c r="G52" s="26">
        <f>'Matutino 911 - 2022-2023'!G52+'Vespertino 911 - 2022-2023 '!G52</f>
        <v>60</v>
      </c>
      <c r="H52" s="26">
        <f>'Matutino 911 - 2022-2023'!H52+'Vespertino 911 - 2022-2023 '!H52</f>
        <v>95</v>
      </c>
      <c r="I52" s="26">
        <f>'Matutino 911 - 2022-2023'!I52+'Vespertino 911 - 2022-2023 '!I52</f>
        <v>7</v>
      </c>
      <c r="J52" s="26">
        <f>'Matutino 911 - 2022-2023'!J52+'Vespertino 911 - 2022-2023 '!J52</f>
        <v>4</v>
      </c>
      <c r="K52" s="26">
        <f>'Matutino 911 - 2022-2023'!K52+'Vespertino 911 - 2022-2023 '!K52</f>
        <v>11</v>
      </c>
      <c r="L52" s="26">
        <f>'Matutino 911 - 2022-2023'!L52+'Vespertino 911 - 2022-2023 '!L52</f>
        <v>4</v>
      </c>
      <c r="M52" s="26">
        <f>'Matutino 911 - 2022-2023'!M52+'Vespertino 911 - 2022-2023 '!M52</f>
        <v>3</v>
      </c>
      <c r="N52" s="26">
        <f>'Matutino 911 - 2022-2023'!N52+'Vespertino 911 - 2022-2023 '!N52</f>
        <v>7</v>
      </c>
      <c r="O52" s="26">
        <f>'Matutino 911 - 2022-2023'!O52+'Vespertino 911 - 2022-2023 '!O52</f>
        <v>12</v>
      </c>
      <c r="P52" s="26">
        <f>'Matutino 911 - 2022-2023'!P52+'Vespertino 911 - 2022-2023 '!P52</f>
        <v>20</v>
      </c>
      <c r="Q52" s="26">
        <f>'Matutino 911 - 2022-2023'!Q52+'Vespertino 911 - 2022-2023 '!Q52</f>
        <v>32</v>
      </c>
      <c r="R52" s="26">
        <f>'Matutino 911 - 2022-2023'!R52+'Vespertino 911 - 2022-2023 '!R52</f>
        <v>42</v>
      </c>
      <c r="S52" s="26">
        <f>'Matutino 911 - 2022-2023'!S52+'Vespertino 911 - 2022-2023 '!S52</f>
        <v>64</v>
      </c>
      <c r="T52" s="26">
        <f>'Matutino 911 - 2022-2023'!T52+'Vespertino 911 - 2022-2023 '!T52</f>
        <v>106</v>
      </c>
      <c r="U52" s="26">
        <f>'Matutino 911 - 2022-2023'!U52+'Vespertino 911 - 2022-2023 '!U52</f>
        <v>0</v>
      </c>
      <c r="V52" s="26">
        <f>'Matutino 911 - 2022-2023'!V52+'Vespertino 911 - 2022-2023 '!V52</f>
        <v>0</v>
      </c>
      <c r="W52" s="26">
        <f>'Matutino 911 - 2022-2023'!W52+'Vespertino 911 - 2022-2023 '!W52</f>
        <v>0</v>
      </c>
      <c r="X52" s="35">
        <f t="shared" si="3"/>
        <v>106</v>
      </c>
      <c r="Y52" s="196">
        <f t="shared" si="0"/>
        <v>106</v>
      </c>
      <c r="Z52" s="38">
        <v>0</v>
      </c>
      <c r="AA52" s="38">
        <v>0</v>
      </c>
      <c r="AB52" s="38">
        <v>0</v>
      </c>
      <c r="AC52" s="50">
        <f t="shared" si="4"/>
        <v>0</v>
      </c>
      <c r="AD52" s="49">
        <v>0</v>
      </c>
      <c r="AE52" s="49">
        <v>0</v>
      </c>
      <c r="AF52" s="50">
        <f t="shared" si="5"/>
        <v>0</v>
      </c>
      <c r="AG52" s="50">
        <v>0</v>
      </c>
      <c r="AH52" s="49">
        <v>0</v>
      </c>
      <c r="AI52" s="49">
        <v>0</v>
      </c>
      <c r="AJ52" s="50">
        <f t="shared" si="6"/>
        <v>0</v>
      </c>
      <c r="AK52" s="50">
        <v>0</v>
      </c>
      <c r="AL52" s="49">
        <v>0</v>
      </c>
      <c r="AM52" s="49">
        <v>0</v>
      </c>
      <c r="AN52" s="50">
        <f t="shared" si="7"/>
        <v>0</v>
      </c>
      <c r="AO52" s="50">
        <v>0</v>
      </c>
      <c r="AP52" s="47">
        <f>'Matutino 911 - 2022-2023'!AP52+'Vespertino 911 - 2022-2023 '!AP52</f>
        <v>47</v>
      </c>
      <c r="AQ52" s="47">
        <f>'Matutino 911 - 2022-2023'!AQ52+'Vespertino 911 - 2022-2023 '!AQ52</f>
        <v>64</v>
      </c>
      <c r="AR52" s="47">
        <f>'Matutino 911 - 2022-2023'!AR52+'Vespertino 911 - 2022-2023 '!AR52</f>
        <v>111</v>
      </c>
      <c r="AS52" s="47">
        <f>'Matutino 911 - 2022-2023'!AS52+'Vespertino 911 - 2022-2023 '!AS52</f>
        <v>5</v>
      </c>
      <c r="AT52" s="47">
        <f>'Matutino 911 - 2022-2023'!AT52+'Vespertino 911 - 2022-2023 '!AT52</f>
        <v>44</v>
      </c>
      <c r="AU52" s="49">
        <v>0</v>
      </c>
      <c r="AV52" s="49">
        <v>0</v>
      </c>
      <c r="AW52" s="50">
        <f t="shared" si="8"/>
        <v>0</v>
      </c>
      <c r="AX52" s="49">
        <v>0</v>
      </c>
      <c r="AY52" s="49">
        <v>0</v>
      </c>
      <c r="AZ52" s="50">
        <f t="shared" si="1"/>
        <v>0</v>
      </c>
      <c r="BA52" s="52">
        <f t="shared" si="9"/>
        <v>0</v>
      </c>
      <c r="BB52" s="49">
        <v>0</v>
      </c>
      <c r="BC52" s="49">
        <v>0</v>
      </c>
      <c r="BD52" s="50">
        <f t="shared" si="10"/>
        <v>0</v>
      </c>
      <c r="BE52" s="49">
        <v>0</v>
      </c>
      <c r="BF52" s="49">
        <v>0</v>
      </c>
      <c r="BG52" s="50">
        <f t="shared" si="2"/>
        <v>0</v>
      </c>
      <c r="BH52" s="49">
        <v>0</v>
      </c>
      <c r="BI52" s="49">
        <v>0</v>
      </c>
      <c r="BJ52" s="50">
        <f t="shared" si="11"/>
        <v>0</v>
      </c>
      <c r="BK52" s="51">
        <f t="shared" si="12"/>
        <v>0</v>
      </c>
    </row>
    <row r="53" spans="1:63" s="11" customFormat="1" ht="12.75" customHeight="1" x14ac:dyDescent="0.25">
      <c r="A53" s="3" t="s">
        <v>47</v>
      </c>
      <c r="B53" s="26">
        <f>'Matutino 911 - 2022-2023'!B53+'Vespertino 911 - 2022-2023 '!B53</f>
        <v>33</v>
      </c>
      <c r="C53" s="26">
        <f>'Matutino 911 - 2022-2023'!C53+'Vespertino 911 - 2022-2023 '!C53</f>
        <v>40</v>
      </c>
      <c r="D53" s="26">
        <f>'Matutino 911 - 2022-2023'!D53+'Vespertino 911 - 2022-2023 '!D53</f>
        <v>73</v>
      </c>
      <c r="E53" s="26">
        <f>'Matutino 911 - 2022-2023'!E53+'Vespertino 911 - 2022-2023 '!E53</f>
        <v>73</v>
      </c>
      <c r="F53" s="26">
        <f>'Matutino 911 - 2022-2023'!F53+'Vespertino 911 - 2022-2023 '!F53</f>
        <v>31</v>
      </c>
      <c r="G53" s="26">
        <f>'Matutino 911 - 2022-2023'!G53+'Vespertino 911 - 2022-2023 '!G53</f>
        <v>40</v>
      </c>
      <c r="H53" s="26">
        <f>'Matutino 911 - 2022-2023'!H53+'Vespertino 911 - 2022-2023 '!H53</f>
        <v>71</v>
      </c>
      <c r="I53" s="26">
        <f>'Matutino 911 - 2022-2023'!I53+'Vespertino 911 - 2022-2023 '!I53</f>
        <v>2</v>
      </c>
      <c r="J53" s="26">
        <f>'Matutino 911 - 2022-2023'!J53+'Vespertino 911 - 2022-2023 '!J53</f>
        <v>0</v>
      </c>
      <c r="K53" s="26">
        <f>'Matutino 911 - 2022-2023'!K53+'Vespertino 911 - 2022-2023 '!K53</f>
        <v>2</v>
      </c>
      <c r="L53" s="26">
        <f>'Matutino 911 - 2022-2023'!L53+'Vespertino 911 - 2022-2023 '!L53</f>
        <v>2</v>
      </c>
      <c r="M53" s="26">
        <f>'Matutino 911 - 2022-2023'!M53+'Vespertino 911 - 2022-2023 '!M53</f>
        <v>0</v>
      </c>
      <c r="N53" s="26">
        <f>'Matutino 911 - 2022-2023'!N53+'Vespertino 911 - 2022-2023 '!N53</f>
        <v>2</v>
      </c>
      <c r="O53" s="26">
        <f>'Matutino 911 - 2022-2023'!O53+'Vespertino 911 - 2022-2023 '!O53</f>
        <v>15</v>
      </c>
      <c r="P53" s="26">
        <f>'Matutino 911 - 2022-2023'!P53+'Vespertino 911 - 2022-2023 '!P53</f>
        <v>21</v>
      </c>
      <c r="Q53" s="26">
        <f>'Matutino 911 - 2022-2023'!Q53+'Vespertino 911 - 2022-2023 '!Q53</f>
        <v>36</v>
      </c>
      <c r="R53" s="26">
        <f>'Matutino 911 - 2022-2023'!R53+'Vespertino 911 - 2022-2023 '!R53</f>
        <v>33</v>
      </c>
      <c r="S53" s="26">
        <f>'Matutino 911 - 2022-2023'!S53+'Vespertino 911 - 2022-2023 '!S53</f>
        <v>40</v>
      </c>
      <c r="T53" s="26">
        <f>'Matutino 911 - 2022-2023'!T53+'Vespertino 911 - 2022-2023 '!T53</f>
        <v>73</v>
      </c>
      <c r="U53" s="26">
        <f>'Matutino 911 - 2022-2023'!U53+'Vespertino 911 - 2022-2023 '!U53</f>
        <v>0</v>
      </c>
      <c r="V53" s="26">
        <f>'Matutino 911 - 2022-2023'!V53+'Vespertino 911 - 2022-2023 '!V53</f>
        <v>0</v>
      </c>
      <c r="W53" s="26">
        <f>'Matutino 911 - 2022-2023'!W53+'Vespertino 911 - 2022-2023 '!W53</f>
        <v>0</v>
      </c>
      <c r="X53" s="35">
        <f t="shared" si="3"/>
        <v>73</v>
      </c>
      <c r="Y53" s="196">
        <f t="shared" si="0"/>
        <v>73</v>
      </c>
      <c r="Z53" s="38">
        <v>0</v>
      </c>
      <c r="AA53" s="38">
        <v>0</v>
      </c>
      <c r="AB53" s="38">
        <v>0</v>
      </c>
      <c r="AC53" s="50">
        <f t="shared" si="4"/>
        <v>0</v>
      </c>
      <c r="AD53" s="49">
        <v>0</v>
      </c>
      <c r="AE53" s="49">
        <v>0</v>
      </c>
      <c r="AF53" s="50">
        <f t="shared" si="5"/>
        <v>0</v>
      </c>
      <c r="AG53" s="50">
        <v>0</v>
      </c>
      <c r="AH53" s="49">
        <v>0</v>
      </c>
      <c r="AI53" s="49">
        <v>0</v>
      </c>
      <c r="AJ53" s="50">
        <f t="shared" si="6"/>
        <v>0</v>
      </c>
      <c r="AK53" s="50">
        <v>0</v>
      </c>
      <c r="AL53" s="49">
        <v>0</v>
      </c>
      <c r="AM53" s="49">
        <v>0</v>
      </c>
      <c r="AN53" s="50">
        <f t="shared" si="7"/>
        <v>0</v>
      </c>
      <c r="AO53" s="50">
        <v>0</v>
      </c>
      <c r="AP53" s="47">
        <f>'Matutino 911 - 2022-2023'!AP53+'Vespertino 911 - 2022-2023 '!AP53</f>
        <v>32</v>
      </c>
      <c r="AQ53" s="47">
        <f>'Matutino 911 - 2022-2023'!AQ53+'Vespertino 911 - 2022-2023 '!AQ53</f>
        <v>40</v>
      </c>
      <c r="AR53" s="47">
        <f>'Matutino 911 - 2022-2023'!AR53+'Vespertino 911 - 2022-2023 '!AR53</f>
        <v>72</v>
      </c>
      <c r="AS53" s="47">
        <f>'Matutino 911 - 2022-2023'!AS53+'Vespertino 911 - 2022-2023 '!AS53</f>
        <v>5</v>
      </c>
      <c r="AT53" s="47">
        <f>'Matutino 911 - 2022-2023'!AT53+'Vespertino 911 - 2022-2023 '!AT53</f>
        <v>32</v>
      </c>
      <c r="AU53" s="49">
        <v>0</v>
      </c>
      <c r="AV53" s="49">
        <v>0</v>
      </c>
      <c r="AW53" s="50">
        <f t="shared" si="8"/>
        <v>0</v>
      </c>
      <c r="AX53" s="49">
        <v>0</v>
      </c>
      <c r="AY53" s="49">
        <v>0</v>
      </c>
      <c r="AZ53" s="50">
        <f t="shared" si="1"/>
        <v>0</v>
      </c>
      <c r="BA53" s="52">
        <f t="shared" si="9"/>
        <v>0</v>
      </c>
      <c r="BB53" s="49">
        <v>0</v>
      </c>
      <c r="BC53" s="49">
        <v>0</v>
      </c>
      <c r="BD53" s="50">
        <f t="shared" si="10"/>
        <v>0</v>
      </c>
      <c r="BE53" s="49">
        <v>0</v>
      </c>
      <c r="BF53" s="49">
        <v>0</v>
      </c>
      <c r="BG53" s="50">
        <f t="shared" si="2"/>
        <v>0</v>
      </c>
      <c r="BH53" s="49">
        <v>0</v>
      </c>
      <c r="BI53" s="49">
        <v>0</v>
      </c>
      <c r="BJ53" s="50">
        <f t="shared" si="11"/>
        <v>0</v>
      </c>
      <c r="BK53" s="51">
        <f t="shared" si="12"/>
        <v>0</v>
      </c>
    </row>
    <row r="54" spans="1:63" s="74" customFormat="1" ht="12.75" customHeight="1" x14ac:dyDescent="0.25">
      <c r="A54" s="70" t="s">
        <v>48</v>
      </c>
      <c r="B54" s="26">
        <f>'Matutino 911 - 2022-2023'!B54+'Vespertino 911 - 2022-2023 '!B54</f>
        <v>33</v>
      </c>
      <c r="C54" s="26">
        <f>'Matutino 911 - 2022-2023'!C54+'Vespertino 911 - 2022-2023 '!C54</f>
        <v>52</v>
      </c>
      <c r="D54" s="26">
        <f>'Matutino 911 - 2022-2023'!D54+'Vespertino 911 - 2022-2023 '!D54</f>
        <v>85</v>
      </c>
      <c r="E54" s="26">
        <f>'Matutino 911 - 2022-2023'!E54+'Vespertino 911 - 2022-2023 '!E54</f>
        <v>85</v>
      </c>
      <c r="F54" s="26">
        <f>'Matutino 911 - 2022-2023'!F54+'Vespertino 911 - 2022-2023 '!F54</f>
        <v>24</v>
      </c>
      <c r="G54" s="26">
        <f>'Matutino 911 - 2022-2023'!G54+'Vespertino 911 - 2022-2023 '!G54</f>
        <v>43</v>
      </c>
      <c r="H54" s="26">
        <f>'Matutino 911 - 2022-2023'!H54+'Vespertino 911 - 2022-2023 '!H54</f>
        <v>67</v>
      </c>
      <c r="I54" s="26">
        <f>'Matutino 911 - 2022-2023'!I54+'Vespertino 911 - 2022-2023 '!I54</f>
        <v>9</v>
      </c>
      <c r="J54" s="26">
        <f>'Matutino 911 - 2022-2023'!J54+'Vespertino 911 - 2022-2023 '!J54</f>
        <v>9</v>
      </c>
      <c r="K54" s="26">
        <f>'Matutino 911 - 2022-2023'!K54+'Vespertino 911 - 2022-2023 '!K54</f>
        <v>18</v>
      </c>
      <c r="L54" s="26">
        <f>'Matutino 911 - 2022-2023'!L54+'Vespertino 911 - 2022-2023 '!L54</f>
        <v>1</v>
      </c>
      <c r="M54" s="26">
        <f>'Matutino 911 - 2022-2023'!M54+'Vespertino 911 - 2022-2023 '!M54</f>
        <v>5</v>
      </c>
      <c r="N54" s="26">
        <f>'Matutino 911 - 2022-2023'!N54+'Vespertino 911 - 2022-2023 '!N54</f>
        <v>6</v>
      </c>
      <c r="O54" s="26">
        <f>'Matutino 911 - 2022-2023'!O54+'Vespertino 911 - 2022-2023 '!O54</f>
        <v>6</v>
      </c>
      <c r="P54" s="26">
        <f>'Matutino 911 - 2022-2023'!P54+'Vespertino 911 - 2022-2023 '!P54</f>
        <v>14</v>
      </c>
      <c r="Q54" s="26">
        <f>'Matutino 911 - 2022-2023'!Q54+'Vespertino 911 - 2022-2023 '!Q54</f>
        <v>20</v>
      </c>
      <c r="R54" s="26">
        <f>'Matutino 911 - 2022-2023'!R54+'Vespertino 911 - 2022-2023 '!R54</f>
        <v>33</v>
      </c>
      <c r="S54" s="26">
        <f>'Matutino 911 - 2022-2023'!S54+'Vespertino 911 - 2022-2023 '!S54</f>
        <v>52</v>
      </c>
      <c r="T54" s="26">
        <f>'Matutino 911 - 2022-2023'!T54+'Vespertino 911 - 2022-2023 '!T54</f>
        <v>85</v>
      </c>
      <c r="U54" s="26">
        <f>'Matutino 911 - 2022-2023'!U54+'Vespertino 911 - 2022-2023 '!U54</f>
        <v>0</v>
      </c>
      <c r="V54" s="26">
        <f>'Matutino 911 - 2022-2023'!V54+'Vespertino 911 - 2022-2023 '!V54</f>
        <v>0</v>
      </c>
      <c r="W54" s="26">
        <f>'Matutino 911 - 2022-2023'!W54+'Vespertino 911 - 2022-2023 '!W54</f>
        <v>0</v>
      </c>
      <c r="X54" s="35">
        <f t="shared" si="3"/>
        <v>85</v>
      </c>
      <c r="Y54" s="196">
        <f t="shared" si="0"/>
        <v>85</v>
      </c>
      <c r="Z54" s="38"/>
      <c r="AA54" s="38"/>
      <c r="AB54" s="38"/>
      <c r="AC54" s="75">
        <f t="shared" si="4"/>
        <v>0</v>
      </c>
      <c r="AD54" s="49"/>
      <c r="AE54" s="49"/>
      <c r="AF54" s="50">
        <f t="shared" si="5"/>
        <v>0</v>
      </c>
      <c r="AG54" s="50"/>
      <c r="AH54" s="49"/>
      <c r="AI54" s="49"/>
      <c r="AJ54" s="50">
        <f t="shared" si="6"/>
        <v>0</v>
      </c>
      <c r="AK54" s="50"/>
      <c r="AL54" s="49"/>
      <c r="AM54" s="49"/>
      <c r="AN54" s="50">
        <f t="shared" si="7"/>
        <v>0</v>
      </c>
      <c r="AO54" s="50">
        <v>0</v>
      </c>
      <c r="AP54" s="47">
        <f>'Matutino 911 - 2022-2023'!AP54+'Vespertino 911 - 2022-2023 '!AP54</f>
        <v>40</v>
      </c>
      <c r="AQ54" s="47">
        <f>'Matutino 911 - 2022-2023'!AQ54+'Vespertino 911 - 2022-2023 '!AQ54</f>
        <v>45</v>
      </c>
      <c r="AR54" s="47">
        <f>'Matutino 911 - 2022-2023'!AR54+'Vespertino 911 - 2022-2023 '!AR54</f>
        <v>85</v>
      </c>
      <c r="AS54" s="47">
        <f>'Matutino 911 - 2022-2023'!AS54+'Vespertino 911 - 2022-2023 '!AS54</f>
        <v>5</v>
      </c>
      <c r="AT54" s="47">
        <f>'Matutino 911 - 2022-2023'!AT54+'Vespertino 911 - 2022-2023 '!AT54</f>
        <v>29</v>
      </c>
      <c r="AU54" s="49"/>
      <c r="AV54" s="49"/>
      <c r="AW54" s="50">
        <f t="shared" si="8"/>
        <v>0</v>
      </c>
      <c r="AX54" s="49"/>
      <c r="AY54" s="49"/>
      <c r="AZ54" s="50">
        <f t="shared" si="1"/>
        <v>0</v>
      </c>
      <c r="BA54" s="52">
        <f t="shared" si="9"/>
        <v>0</v>
      </c>
      <c r="BB54" s="49"/>
      <c r="BC54" s="49"/>
      <c r="BD54" s="50">
        <f t="shared" si="10"/>
        <v>0</v>
      </c>
      <c r="BE54" s="49"/>
      <c r="BF54" s="49"/>
      <c r="BG54" s="50">
        <f t="shared" si="2"/>
        <v>0</v>
      </c>
      <c r="BH54" s="49"/>
      <c r="BI54" s="49"/>
      <c r="BJ54" s="50">
        <f t="shared" si="11"/>
        <v>0</v>
      </c>
      <c r="BK54" s="51">
        <f t="shared" si="12"/>
        <v>0</v>
      </c>
    </row>
    <row r="55" spans="1:63" s="11" customFormat="1" ht="12.75" customHeight="1" x14ac:dyDescent="0.25">
      <c r="A55" s="3" t="s">
        <v>49</v>
      </c>
      <c r="B55" s="26">
        <f>'Matutino 911 - 2022-2023'!B55+'Vespertino 911 - 2022-2023 '!B55</f>
        <v>547</v>
      </c>
      <c r="C55" s="26">
        <f>'Matutino 911 - 2022-2023'!C55+'Vespertino 911 - 2022-2023 '!C55</f>
        <v>513</v>
      </c>
      <c r="D55" s="26">
        <f>'Matutino 911 - 2022-2023'!D55+'Vespertino 911 - 2022-2023 '!D55</f>
        <v>1060</v>
      </c>
      <c r="E55" s="26">
        <f>'Matutino 911 - 2022-2023'!E55+'Vespertino 911 - 2022-2023 '!E55</f>
        <v>1060</v>
      </c>
      <c r="F55" s="26">
        <f>'Matutino 911 - 2022-2023'!F55+'Vespertino 911 - 2022-2023 '!F55</f>
        <v>547</v>
      </c>
      <c r="G55" s="26">
        <f>'Matutino 911 - 2022-2023'!G55+'Vespertino 911 - 2022-2023 '!G55</f>
        <v>513</v>
      </c>
      <c r="H55" s="26">
        <f>'Matutino 911 - 2022-2023'!H55+'Vespertino 911 - 2022-2023 '!H55</f>
        <v>1060</v>
      </c>
      <c r="I55" s="26">
        <f>'Matutino 911 - 2022-2023'!I55+'Vespertino 911 - 2022-2023 '!I55</f>
        <v>0</v>
      </c>
      <c r="J55" s="26">
        <f>'Matutino 911 - 2022-2023'!J55+'Vespertino 911 - 2022-2023 '!J55</f>
        <v>0</v>
      </c>
      <c r="K55" s="26">
        <f>'Matutino 911 - 2022-2023'!K55+'Vespertino 911 - 2022-2023 '!K55</f>
        <v>0</v>
      </c>
      <c r="L55" s="26">
        <f>'Matutino 911 - 2022-2023'!L55+'Vespertino 911 - 2022-2023 '!L55</f>
        <v>0</v>
      </c>
      <c r="M55" s="26">
        <f>'Matutino 911 - 2022-2023'!M55+'Vespertino 911 - 2022-2023 '!M55</f>
        <v>0</v>
      </c>
      <c r="N55" s="26">
        <f>'Matutino 911 - 2022-2023'!N55+'Vespertino 911 - 2022-2023 '!N55</f>
        <v>0</v>
      </c>
      <c r="O55" s="26">
        <f>'Matutino 911 - 2022-2023'!O55+'Vespertino 911 - 2022-2023 '!O55</f>
        <v>109</v>
      </c>
      <c r="P55" s="26">
        <f>'Matutino 911 - 2022-2023'!P55+'Vespertino 911 - 2022-2023 '!P55</f>
        <v>131</v>
      </c>
      <c r="Q55" s="26">
        <f>'Matutino 911 - 2022-2023'!Q55+'Vespertino 911 - 2022-2023 '!Q55</f>
        <v>240</v>
      </c>
      <c r="R55" s="26">
        <f>'Matutino 911 - 2022-2023'!R55+'Vespertino 911 - 2022-2023 '!R55</f>
        <v>547</v>
      </c>
      <c r="S55" s="26">
        <f>'Matutino 911 - 2022-2023'!S55+'Vespertino 911 - 2022-2023 '!S55</f>
        <v>513</v>
      </c>
      <c r="T55" s="26">
        <f>'Matutino 911 - 2022-2023'!T55+'Vespertino 911 - 2022-2023 '!T55</f>
        <v>1060</v>
      </c>
      <c r="U55" s="26">
        <f>'Matutino 911 - 2022-2023'!U55+'Vespertino 911 - 2022-2023 '!U55</f>
        <v>0</v>
      </c>
      <c r="V55" s="26">
        <f>'Matutino 911 - 2022-2023'!V55+'Vespertino 911 - 2022-2023 '!V55</f>
        <v>0</v>
      </c>
      <c r="W55" s="26">
        <f>'Matutino 911 - 2022-2023'!W55+'Vespertino 911 - 2022-2023 '!W55</f>
        <v>0</v>
      </c>
      <c r="X55" s="35">
        <f t="shared" si="3"/>
        <v>1060</v>
      </c>
      <c r="Y55" s="196">
        <f t="shared" si="0"/>
        <v>1060</v>
      </c>
      <c r="Z55" s="38">
        <v>0</v>
      </c>
      <c r="AA55" s="38">
        <v>0</v>
      </c>
      <c r="AB55" s="38">
        <v>0</v>
      </c>
      <c r="AC55" s="50">
        <f t="shared" si="4"/>
        <v>0</v>
      </c>
      <c r="AD55" s="49">
        <v>0</v>
      </c>
      <c r="AE55" s="49">
        <v>0</v>
      </c>
      <c r="AF55" s="50">
        <f t="shared" si="5"/>
        <v>0</v>
      </c>
      <c r="AG55" s="50">
        <v>0</v>
      </c>
      <c r="AH55" s="49">
        <v>0</v>
      </c>
      <c r="AI55" s="49">
        <v>0</v>
      </c>
      <c r="AJ55" s="50">
        <f t="shared" si="6"/>
        <v>0</v>
      </c>
      <c r="AK55" s="50">
        <v>0</v>
      </c>
      <c r="AL55" s="49">
        <v>9</v>
      </c>
      <c r="AM55" s="49">
        <v>10</v>
      </c>
      <c r="AN55" s="50">
        <f t="shared" si="7"/>
        <v>19</v>
      </c>
      <c r="AO55" s="50">
        <v>1</v>
      </c>
      <c r="AP55" s="47">
        <f>'Matutino 911 - 2022-2023'!AP55+'Vespertino 911 - 2022-2023 '!AP55</f>
        <v>726</v>
      </c>
      <c r="AQ55" s="47">
        <f>'Matutino 911 - 2022-2023'!AQ55+'Vespertino 911 - 2022-2023 '!AQ55</f>
        <v>680</v>
      </c>
      <c r="AR55" s="47">
        <f>'Matutino 911 - 2022-2023'!AR55+'Vespertino 911 - 2022-2023 '!AR55</f>
        <v>1406</v>
      </c>
      <c r="AS55" s="47">
        <f>'Matutino 911 - 2022-2023'!AS55+'Vespertino 911 - 2022-2023 '!AS55</f>
        <v>30</v>
      </c>
      <c r="AT55" s="47">
        <f>'Matutino 911 - 2022-2023'!AT55+'Vespertino 911 - 2022-2023 '!AT55</f>
        <v>898</v>
      </c>
      <c r="AU55" s="49">
        <v>0</v>
      </c>
      <c r="AV55" s="49">
        <v>0</v>
      </c>
      <c r="AW55" s="50">
        <f t="shared" si="8"/>
        <v>0</v>
      </c>
      <c r="AX55" s="49">
        <v>9</v>
      </c>
      <c r="AY55" s="49">
        <v>10</v>
      </c>
      <c r="AZ55" s="50">
        <f t="shared" si="1"/>
        <v>19</v>
      </c>
      <c r="BA55" s="52">
        <f t="shared" si="9"/>
        <v>19</v>
      </c>
      <c r="BB55" s="49">
        <v>0</v>
      </c>
      <c r="BC55" s="49">
        <v>0</v>
      </c>
      <c r="BD55" s="50">
        <f t="shared" si="10"/>
        <v>0</v>
      </c>
      <c r="BE55" s="49">
        <v>7</v>
      </c>
      <c r="BF55" s="49">
        <v>1</v>
      </c>
      <c r="BG55" s="50">
        <f t="shared" si="2"/>
        <v>8</v>
      </c>
      <c r="BH55" s="49">
        <v>9</v>
      </c>
      <c r="BI55" s="49">
        <v>10</v>
      </c>
      <c r="BJ55" s="50">
        <f t="shared" si="11"/>
        <v>19</v>
      </c>
      <c r="BK55" s="51">
        <f t="shared" si="12"/>
        <v>19</v>
      </c>
    </row>
    <row r="56" spans="1:63" s="214" customFormat="1" ht="12.75" customHeight="1" x14ac:dyDescent="0.25">
      <c r="A56" s="210" t="s">
        <v>50</v>
      </c>
      <c r="B56" s="26">
        <f>'Matutino 911 - 2022-2023'!B56+'Vespertino 911 - 2022-2023 '!B56</f>
        <v>305</v>
      </c>
      <c r="C56" s="26">
        <f>'Matutino 911 - 2022-2023'!C56+'Vespertino 911 - 2022-2023 '!C56</f>
        <v>306</v>
      </c>
      <c r="D56" s="26">
        <f>'Matutino 911 - 2022-2023'!D56+'Vespertino 911 - 2022-2023 '!D56</f>
        <v>611</v>
      </c>
      <c r="E56" s="26">
        <f>'Matutino 911 - 2022-2023'!E56+'Vespertino 911 - 2022-2023 '!E56</f>
        <v>611</v>
      </c>
      <c r="F56" s="26">
        <f>'Matutino 911 - 2022-2023'!F56+'Vespertino 911 - 2022-2023 '!F56</f>
        <v>266</v>
      </c>
      <c r="G56" s="26">
        <f>'Matutino 911 - 2022-2023'!G56+'Vespertino 911 - 2022-2023 '!G56</f>
        <v>274</v>
      </c>
      <c r="H56" s="26">
        <f>'Matutino 911 - 2022-2023'!H56+'Vespertino 911 - 2022-2023 '!H56</f>
        <v>540</v>
      </c>
      <c r="I56" s="26">
        <f>'Matutino 911 - 2022-2023'!I56+'Vespertino 911 - 2022-2023 '!I56</f>
        <v>39</v>
      </c>
      <c r="J56" s="26">
        <f>'Matutino 911 - 2022-2023'!J56+'Vespertino 911 - 2022-2023 '!J56</f>
        <v>32</v>
      </c>
      <c r="K56" s="26">
        <f>'Matutino 911 - 2022-2023'!K56+'Vespertino 911 - 2022-2023 '!K56</f>
        <v>71</v>
      </c>
      <c r="L56" s="26">
        <f>'Matutino 911 - 2022-2023'!L56+'Vespertino 911 - 2022-2023 '!L56</f>
        <v>21</v>
      </c>
      <c r="M56" s="26">
        <f>'Matutino 911 - 2022-2023'!M56+'Vespertino 911 - 2022-2023 '!M56</f>
        <v>14</v>
      </c>
      <c r="N56" s="26">
        <f>'Matutino 911 - 2022-2023'!N56+'Vespertino 911 - 2022-2023 '!N56</f>
        <v>35</v>
      </c>
      <c r="O56" s="26">
        <f>'Matutino 911 - 2022-2023'!O56+'Vespertino 911 - 2022-2023 '!O56</f>
        <v>70</v>
      </c>
      <c r="P56" s="26">
        <f>'Matutino 911 - 2022-2023'!P56+'Vespertino 911 - 2022-2023 '!P56</f>
        <v>79</v>
      </c>
      <c r="Q56" s="26">
        <f>'Matutino 911 - 2022-2023'!Q56+'Vespertino 911 - 2022-2023 '!Q56</f>
        <v>149</v>
      </c>
      <c r="R56" s="26">
        <f>'Matutino 911 - 2022-2023'!R56+'Vespertino 911 - 2022-2023 '!R56</f>
        <v>274</v>
      </c>
      <c r="S56" s="26">
        <f>'Matutino 911 - 2022-2023'!S56+'Vespertino 911 - 2022-2023 '!S56</f>
        <v>286</v>
      </c>
      <c r="T56" s="26">
        <f>'Matutino 911 - 2022-2023'!T56+'Vespertino 911 - 2022-2023 '!T56</f>
        <v>560</v>
      </c>
      <c r="U56" s="26">
        <f>'Matutino 911 - 2022-2023'!U56+'Vespertino 911 - 2022-2023 '!U56</f>
        <v>31</v>
      </c>
      <c r="V56" s="26">
        <f>'Matutino 911 - 2022-2023'!V56+'Vespertino 911 - 2022-2023 '!V56</f>
        <v>20</v>
      </c>
      <c r="W56" s="26">
        <f>'Matutino 911 - 2022-2023'!W56+'Vespertino 911 - 2022-2023 '!W56</f>
        <v>51</v>
      </c>
      <c r="X56" s="35">
        <f t="shared" si="3"/>
        <v>611</v>
      </c>
      <c r="Y56" s="196">
        <f t="shared" si="0"/>
        <v>611</v>
      </c>
      <c r="Z56" s="215">
        <v>1</v>
      </c>
      <c r="AA56" s="215">
        <v>0</v>
      </c>
      <c r="AB56" s="215">
        <v>0</v>
      </c>
      <c r="AC56" s="216">
        <f t="shared" si="4"/>
        <v>0</v>
      </c>
      <c r="AD56" s="217">
        <v>0</v>
      </c>
      <c r="AE56" s="217">
        <v>0</v>
      </c>
      <c r="AF56" s="216">
        <f t="shared" si="5"/>
        <v>0</v>
      </c>
      <c r="AG56" s="216">
        <v>0</v>
      </c>
      <c r="AH56" s="217">
        <v>0</v>
      </c>
      <c r="AI56" s="217">
        <v>0</v>
      </c>
      <c r="AJ56" s="216">
        <f t="shared" si="6"/>
        <v>0</v>
      </c>
      <c r="AK56" s="216">
        <v>0</v>
      </c>
      <c r="AL56" s="217">
        <v>116</v>
      </c>
      <c r="AM56" s="217">
        <v>122</v>
      </c>
      <c r="AN56" s="216">
        <f t="shared" si="7"/>
        <v>238</v>
      </c>
      <c r="AO56" s="216">
        <v>7</v>
      </c>
      <c r="AP56" s="47">
        <f>'Matutino 911 - 2022-2023'!AP56+'Vespertino 911 - 2022-2023 '!AP56</f>
        <v>391</v>
      </c>
      <c r="AQ56" s="47">
        <f>'Matutino 911 - 2022-2023'!AQ56+'Vespertino 911 - 2022-2023 '!AQ56</f>
        <v>435</v>
      </c>
      <c r="AR56" s="47">
        <f>'Matutino 911 - 2022-2023'!AR56+'Vespertino 911 - 2022-2023 '!AR56</f>
        <v>826</v>
      </c>
      <c r="AS56" s="47">
        <f>'Matutino 911 - 2022-2023'!AS56+'Vespertino 911 - 2022-2023 '!AS56</f>
        <v>18</v>
      </c>
      <c r="AT56" s="47">
        <f>'Matutino 911 - 2022-2023'!AT56+'Vespertino 911 - 2022-2023 '!AT56</f>
        <v>472</v>
      </c>
      <c r="AU56" s="217">
        <v>3</v>
      </c>
      <c r="AV56" s="217">
        <v>10</v>
      </c>
      <c r="AW56" s="216">
        <f t="shared" si="8"/>
        <v>13</v>
      </c>
      <c r="AX56" s="217">
        <v>116</v>
      </c>
      <c r="AY56" s="217">
        <v>122</v>
      </c>
      <c r="AZ56" s="216">
        <f t="shared" si="1"/>
        <v>238</v>
      </c>
      <c r="BA56" s="218">
        <f t="shared" si="9"/>
        <v>238</v>
      </c>
      <c r="BB56" s="217">
        <v>0</v>
      </c>
      <c r="BC56" s="217">
        <v>0</v>
      </c>
      <c r="BD56" s="216">
        <f t="shared" si="10"/>
        <v>0</v>
      </c>
      <c r="BE56" s="217">
        <v>4</v>
      </c>
      <c r="BF56" s="217">
        <v>5</v>
      </c>
      <c r="BG56" s="216">
        <f t="shared" si="2"/>
        <v>9</v>
      </c>
      <c r="BH56" s="217">
        <v>116</v>
      </c>
      <c r="BI56" s="217">
        <v>122</v>
      </c>
      <c r="BJ56" s="216">
        <f t="shared" si="11"/>
        <v>238</v>
      </c>
      <c r="BK56" s="216">
        <f t="shared" si="12"/>
        <v>238</v>
      </c>
    </row>
    <row r="57" spans="1:63" s="11" customFormat="1" ht="12.75" customHeight="1" x14ac:dyDescent="0.25">
      <c r="A57" s="3" t="s">
        <v>51</v>
      </c>
      <c r="B57" s="26">
        <f>'Matutino 911 - 2022-2023'!B57+'Vespertino 911 - 2022-2023 '!B57</f>
        <v>118</v>
      </c>
      <c r="C57" s="26">
        <f>'Matutino 911 - 2022-2023'!C57+'Vespertino 911 - 2022-2023 '!C57</f>
        <v>128</v>
      </c>
      <c r="D57" s="26">
        <f>'Matutino 911 - 2022-2023'!D57+'Vespertino 911 - 2022-2023 '!D57</f>
        <v>246</v>
      </c>
      <c r="E57" s="26">
        <f>'Matutino 911 - 2022-2023'!E57+'Vespertino 911 - 2022-2023 '!E57</f>
        <v>246</v>
      </c>
      <c r="F57" s="26">
        <f>'Matutino 911 - 2022-2023'!F57+'Vespertino 911 - 2022-2023 '!F57</f>
        <v>118</v>
      </c>
      <c r="G57" s="26">
        <f>'Matutino 911 - 2022-2023'!G57+'Vespertino 911 - 2022-2023 '!G57</f>
        <v>128</v>
      </c>
      <c r="H57" s="26">
        <f>'Matutino 911 - 2022-2023'!H57+'Vespertino 911 - 2022-2023 '!H57</f>
        <v>246</v>
      </c>
      <c r="I57" s="26">
        <f>'Matutino 911 - 2022-2023'!I57+'Vespertino 911 - 2022-2023 '!I57</f>
        <v>0</v>
      </c>
      <c r="J57" s="26">
        <f>'Matutino 911 - 2022-2023'!J57+'Vespertino 911 - 2022-2023 '!J57</f>
        <v>0</v>
      </c>
      <c r="K57" s="26">
        <f>'Matutino 911 - 2022-2023'!K57+'Vespertino 911 - 2022-2023 '!K57</f>
        <v>0</v>
      </c>
      <c r="L57" s="26">
        <f>'Matutino 911 - 2022-2023'!L57+'Vespertino 911 - 2022-2023 '!L57</f>
        <v>0</v>
      </c>
      <c r="M57" s="26">
        <f>'Matutino 911 - 2022-2023'!M57+'Vespertino 911 - 2022-2023 '!M57</f>
        <v>0</v>
      </c>
      <c r="N57" s="26">
        <f>'Matutino 911 - 2022-2023'!N57+'Vespertino 911 - 2022-2023 '!N57</f>
        <v>0</v>
      </c>
      <c r="O57" s="26">
        <f>'Matutino 911 - 2022-2023'!O57+'Vespertino 911 - 2022-2023 '!O57</f>
        <v>22</v>
      </c>
      <c r="P57" s="26">
        <f>'Matutino 911 - 2022-2023'!P57+'Vespertino 911 - 2022-2023 '!P57</f>
        <v>14</v>
      </c>
      <c r="Q57" s="26">
        <f>'Matutino 911 - 2022-2023'!Q57+'Vespertino 911 - 2022-2023 '!Q57</f>
        <v>36</v>
      </c>
      <c r="R57" s="26">
        <f>'Matutino 911 - 2022-2023'!R57+'Vespertino 911 - 2022-2023 '!R57</f>
        <v>118</v>
      </c>
      <c r="S57" s="26">
        <f>'Matutino 911 - 2022-2023'!S57+'Vespertino 911 - 2022-2023 '!S57</f>
        <v>128</v>
      </c>
      <c r="T57" s="26">
        <f>'Matutino 911 - 2022-2023'!T57+'Vespertino 911 - 2022-2023 '!T57</f>
        <v>246</v>
      </c>
      <c r="U57" s="26">
        <f>'Matutino 911 - 2022-2023'!U57+'Vespertino 911 - 2022-2023 '!U57</f>
        <v>0</v>
      </c>
      <c r="V57" s="26">
        <f>'Matutino 911 - 2022-2023'!V57+'Vespertino 911 - 2022-2023 '!V57</f>
        <v>0</v>
      </c>
      <c r="W57" s="26">
        <f>'Matutino 911 - 2022-2023'!W57+'Vespertino 911 - 2022-2023 '!W57</f>
        <v>0</v>
      </c>
      <c r="X57" s="35">
        <f t="shared" si="3"/>
        <v>246</v>
      </c>
      <c r="Y57" s="196">
        <f t="shared" si="0"/>
        <v>246</v>
      </c>
      <c r="Z57" s="38">
        <v>47</v>
      </c>
      <c r="AA57" s="38">
        <v>20</v>
      </c>
      <c r="AB57" s="38">
        <v>27</v>
      </c>
      <c r="AC57" s="50">
        <f t="shared" si="4"/>
        <v>47</v>
      </c>
      <c r="AD57" s="49">
        <v>20</v>
      </c>
      <c r="AE57" s="49">
        <v>27</v>
      </c>
      <c r="AF57" s="50">
        <f t="shared" si="5"/>
        <v>47</v>
      </c>
      <c r="AG57" s="50">
        <v>2</v>
      </c>
      <c r="AH57" s="49">
        <v>14</v>
      </c>
      <c r="AI57" s="49">
        <v>21</v>
      </c>
      <c r="AJ57" s="50">
        <f t="shared" si="6"/>
        <v>35</v>
      </c>
      <c r="AK57" s="50">
        <v>2</v>
      </c>
      <c r="AL57" s="49">
        <v>14</v>
      </c>
      <c r="AM57" s="49">
        <v>9</v>
      </c>
      <c r="AN57" s="50">
        <f t="shared" si="7"/>
        <v>23</v>
      </c>
      <c r="AO57" s="50">
        <v>1</v>
      </c>
      <c r="AP57" s="47">
        <f>'Matutino 911 - 2022-2023'!AP57+'Vespertino 911 - 2022-2023 '!AP57</f>
        <v>119</v>
      </c>
      <c r="AQ57" s="47">
        <f>'Matutino 911 - 2022-2023'!AQ57+'Vespertino 911 - 2022-2023 '!AQ57</f>
        <v>130</v>
      </c>
      <c r="AR57" s="47">
        <f>'Matutino 911 - 2022-2023'!AR57+'Vespertino 911 - 2022-2023 '!AR57</f>
        <v>249</v>
      </c>
      <c r="AS57" s="47">
        <f>'Matutino 911 - 2022-2023'!AS57+'Vespertino 911 - 2022-2023 '!AS57</f>
        <v>10</v>
      </c>
      <c r="AT57" s="47">
        <f>'Matutino 911 - 2022-2023'!AT57+'Vespertino 911 - 2022-2023 '!AT57</f>
        <v>105</v>
      </c>
      <c r="AU57" s="49">
        <v>0</v>
      </c>
      <c r="AV57" s="49">
        <v>0</v>
      </c>
      <c r="AW57" s="50">
        <f t="shared" si="8"/>
        <v>0</v>
      </c>
      <c r="AX57" s="49">
        <v>14</v>
      </c>
      <c r="AY57" s="49">
        <v>9</v>
      </c>
      <c r="AZ57" s="50">
        <f t="shared" si="1"/>
        <v>23</v>
      </c>
      <c r="BA57" s="52">
        <f t="shared" si="9"/>
        <v>23</v>
      </c>
      <c r="BB57" s="49">
        <v>0</v>
      </c>
      <c r="BC57" s="49">
        <v>0</v>
      </c>
      <c r="BD57" s="50">
        <f t="shared" si="10"/>
        <v>0</v>
      </c>
      <c r="BE57" s="49">
        <v>8</v>
      </c>
      <c r="BF57" s="49">
        <v>5</v>
      </c>
      <c r="BG57" s="50">
        <f t="shared" si="2"/>
        <v>13</v>
      </c>
      <c r="BH57" s="49">
        <v>28</v>
      </c>
      <c r="BI57" s="49">
        <v>30</v>
      </c>
      <c r="BJ57" s="50">
        <f t="shared" si="11"/>
        <v>58</v>
      </c>
      <c r="BK57" s="51">
        <f t="shared" si="12"/>
        <v>58</v>
      </c>
    </row>
    <row r="58" spans="1:63" s="11" customFormat="1" ht="12.75" customHeight="1" x14ac:dyDescent="0.25">
      <c r="A58" s="3" t="s">
        <v>52</v>
      </c>
      <c r="B58" s="26">
        <f>'Matutino 911 - 2022-2023'!B58+'Vespertino 911 - 2022-2023 '!B58</f>
        <v>30</v>
      </c>
      <c r="C58" s="26">
        <f>'Matutino 911 - 2022-2023'!C58+'Vespertino 911 - 2022-2023 '!C58</f>
        <v>28</v>
      </c>
      <c r="D58" s="26">
        <f>'Matutino 911 - 2022-2023'!D58+'Vespertino 911 - 2022-2023 '!D58</f>
        <v>58</v>
      </c>
      <c r="E58" s="26">
        <f>'Matutino 911 - 2022-2023'!E58+'Vespertino 911 - 2022-2023 '!E58</f>
        <v>58</v>
      </c>
      <c r="F58" s="26">
        <f>'Matutino 911 - 2022-2023'!F58+'Vespertino 911 - 2022-2023 '!F58</f>
        <v>22</v>
      </c>
      <c r="G58" s="26">
        <f>'Matutino 911 - 2022-2023'!G58+'Vespertino 911 - 2022-2023 '!G58</f>
        <v>27</v>
      </c>
      <c r="H58" s="26">
        <f>'Matutino 911 - 2022-2023'!H58+'Vespertino 911 - 2022-2023 '!H58</f>
        <v>49</v>
      </c>
      <c r="I58" s="26">
        <f>'Matutino 911 - 2022-2023'!I58+'Vespertino 911 - 2022-2023 '!I58</f>
        <v>8</v>
      </c>
      <c r="J58" s="26">
        <f>'Matutino 911 - 2022-2023'!J58+'Vespertino 911 - 2022-2023 '!J58</f>
        <v>1</v>
      </c>
      <c r="K58" s="26">
        <f>'Matutino 911 - 2022-2023'!K58+'Vespertino 911 - 2022-2023 '!K58</f>
        <v>9</v>
      </c>
      <c r="L58" s="26">
        <f>'Matutino 911 - 2022-2023'!L58+'Vespertino 911 - 2022-2023 '!L58</f>
        <v>5</v>
      </c>
      <c r="M58" s="26">
        <f>'Matutino 911 - 2022-2023'!M58+'Vespertino 911 - 2022-2023 '!M58</f>
        <v>1</v>
      </c>
      <c r="N58" s="26">
        <f>'Matutino 911 - 2022-2023'!N58+'Vespertino 911 - 2022-2023 '!N58</f>
        <v>6</v>
      </c>
      <c r="O58" s="26">
        <f>'Matutino 911 - 2022-2023'!O58+'Vespertino 911 - 2022-2023 '!O58</f>
        <v>7</v>
      </c>
      <c r="P58" s="26">
        <f>'Matutino 911 - 2022-2023'!P58+'Vespertino 911 - 2022-2023 '!P58</f>
        <v>13</v>
      </c>
      <c r="Q58" s="26">
        <f>'Matutino 911 - 2022-2023'!Q58+'Vespertino 911 - 2022-2023 '!Q58</f>
        <v>20</v>
      </c>
      <c r="R58" s="26">
        <f>'Matutino 911 - 2022-2023'!R58+'Vespertino 911 - 2022-2023 '!R58</f>
        <v>0</v>
      </c>
      <c r="S58" s="26">
        <f>'Matutino 911 - 2022-2023'!S58+'Vespertino 911 - 2022-2023 '!S58</f>
        <v>5</v>
      </c>
      <c r="T58" s="26">
        <f>'Matutino 911 - 2022-2023'!T58+'Vespertino 911 - 2022-2023 '!T58</f>
        <v>5</v>
      </c>
      <c r="U58" s="26">
        <f>'Matutino 911 - 2022-2023'!U58+'Vespertino 911 - 2022-2023 '!U58</f>
        <v>30</v>
      </c>
      <c r="V58" s="26">
        <f>'Matutino 911 - 2022-2023'!V58+'Vespertino 911 - 2022-2023 '!V58</f>
        <v>23</v>
      </c>
      <c r="W58" s="26">
        <f>'Matutino 911 - 2022-2023'!W58+'Vespertino 911 - 2022-2023 '!W58</f>
        <v>53</v>
      </c>
      <c r="X58" s="35">
        <f t="shared" si="3"/>
        <v>58</v>
      </c>
      <c r="Y58" s="196">
        <f t="shared" si="0"/>
        <v>58</v>
      </c>
      <c r="Z58" s="38">
        <v>0</v>
      </c>
      <c r="AA58" s="38">
        <v>0</v>
      </c>
      <c r="AB58" s="38">
        <v>0</v>
      </c>
      <c r="AC58" s="50">
        <f t="shared" si="4"/>
        <v>0</v>
      </c>
      <c r="AD58" s="49">
        <v>0</v>
      </c>
      <c r="AE58" s="49">
        <v>0</v>
      </c>
      <c r="AF58" s="50">
        <f t="shared" si="5"/>
        <v>0</v>
      </c>
      <c r="AG58" s="50">
        <v>0</v>
      </c>
      <c r="AH58" s="49">
        <v>0</v>
      </c>
      <c r="AI58" s="49">
        <v>0</v>
      </c>
      <c r="AJ58" s="50">
        <f t="shared" si="6"/>
        <v>0</v>
      </c>
      <c r="AK58" s="50">
        <v>0</v>
      </c>
      <c r="AL58" s="49">
        <v>0</v>
      </c>
      <c r="AM58" s="49">
        <v>0</v>
      </c>
      <c r="AN58" s="50">
        <f t="shared" si="7"/>
        <v>0</v>
      </c>
      <c r="AO58" s="50">
        <v>0</v>
      </c>
      <c r="AP58" s="47">
        <f>'Matutino 911 - 2022-2023'!AP58+'Vespertino 911 - 2022-2023 '!AP58</f>
        <v>23</v>
      </c>
      <c r="AQ58" s="47">
        <f>'Matutino 911 - 2022-2023'!AQ58+'Vespertino 911 - 2022-2023 '!AQ58</f>
        <v>16</v>
      </c>
      <c r="AR58" s="47">
        <f>'Matutino 911 - 2022-2023'!AR58+'Vespertino 911 - 2022-2023 '!AR58</f>
        <v>39</v>
      </c>
      <c r="AS58" s="47">
        <f>'Matutino 911 - 2022-2023'!AS58+'Vespertino 911 - 2022-2023 '!AS58</f>
        <v>5</v>
      </c>
      <c r="AT58" s="47">
        <f>'Matutino 911 - 2022-2023'!AT58+'Vespertino 911 - 2022-2023 '!AT58</f>
        <v>5</v>
      </c>
      <c r="AU58" s="49">
        <v>0</v>
      </c>
      <c r="AV58" s="49">
        <v>0</v>
      </c>
      <c r="AW58" s="50">
        <f t="shared" si="8"/>
        <v>0</v>
      </c>
      <c r="AX58" s="49">
        <v>0</v>
      </c>
      <c r="AY58" s="49">
        <v>0</v>
      </c>
      <c r="AZ58" s="50">
        <f t="shared" si="1"/>
        <v>0</v>
      </c>
      <c r="BA58" s="52">
        <f t="shared" si="9"/>
        <v>0</v>
      </c>
      <c r="BB58" s="49">
        <v>0</v>
      </c>
      <c r="BC58" s="49">
        <v>0</v>
      </c>
      <c r="BD58" s="50">
        <f t="shared" si="10"/>
        <v>0</v>
      </c>
      <c r="BE58" s="49">
        <v>0</v>
      </c>
      <c r="BF58" s="49">
        <v>0</v>
      </c>
      <c r="BG58" s="50">
        <f t="shared" si="2"/>
        <v>0</v>
      </c>
      <c r="BH58" s="49">
        <v>0</v>
      </c>
      <c r="BI58" s="49">
        <v>0</v>
      </c>
      <c r="BJ58" s="50">
        <f t="shared" si="11"/>
        <v>0</v>
      </c>
      <c r="BK58" s="51">
        <f t="shared" si="12"/>
        <v>0</v>
      </c>
    </row>
    <row r="59" spans="1:63" s="11" customFormat="1" ht="12" customHeight="1" x14ac:dyDescent="0.25">
      <c r="A59" s="3" t="s">
        <v>53</v>
      </c>
      <c r="B59" s="26">
        <f>'Matutino 911 - 2022-2023'!B59+'Vespertino 911 - 2022-2023 '!B59</f>
        <v>26</v>
      </c>
      <c r="C59" s="26">
        <f>'Matutino 911 - 2022-2023'!C59+'Vespertino 911 - 2022-2023 '!C59</f>
        <v>25</v>
      </c>
      <c r="D59" s="26">
        <f>'Matutino 911 - 2022-2023'!D59+'Vespertino 911 - 2022-2023 '!D59</f>
        <v>51</v>
      </c>
      <c r="E59" s="26">
        <f>'Matutino 911 - 2022-2023'!E59+'Vespertino 911 - 2022-2023 '!E59</f>
        <v>51</v>
      </c>
      <c r="F59" s="26">
        <f>'Matutino 911 - 2022-2023'!F59+'Vespertino 911 - 2022-2023 '!F59</f>
        <v>26</v>
      </c>
      <c r="G59" s="26">
        <f>'Matutino 911 - 2022-2023'!G59+'Vespertino 911 - 2022-2023 '!G59</f>
        <v>25</v>
      </c>
      <c r="H59" s="26">
        <f>'Matutino 911 - 2022-2023'!H59+'Vespertino 911 - 2022-2023 '!H59</f>
        <v>51</v>
      </c>
      <c r="I59" s="26">
        <f>'Matutino 911 - 2022-2023'!I59+'Vespertino 911 - 2022-2023 '!I59</f>
        <v>0</v>
      </c>
      <c r="J59" s="26">
        <f>'Matutino 911 - 2022-2023'!J59+'Vespertino 911 - 2022-2023 '!J59</f>
        <v>0</v>
      </c>
      <c r="K59" s="26">
        <f>'Matutino 911 - 2022-2023'!K59+'Vespertino 911 - 2022-2023 '!K59</f>
        <v>0</v>
      </c>
      <c r="L59" s="26">
        <f>'Matutino 911 - 2022-2023'!L59+'Vespertino 911 - 2022-2023 '!L59</f>
        <v>0</v>
      </c>
      <c r="M59" s="26">
        <f>'Matutino 911 - 2022-2023'!M59+'Vespertino 911 - 2022-2023 '!M59</f>
        <v>0</v>
      </c>
      <c r="N59" s="26">
        <f>'Matutino 911 - 2022-2023'!N59+'Vespertino 911 - 2022-2023 '!N59</f>
        <v>0</v>
      </c>
      <c r="O59" s="26">
        <f>'Matutino 911 - 2022-2023'!O59+'Vespertino 911 - 2022-2023 '!O59</f>
        <v>8</v>
      </c>
      <c r="P59" s="26">
        <f>'Matutino 911 - 2022-2023'!P59+'Vespertino 911 - 2022-2023 '!P59</f>
        <v>7</v>
      </c>
      <c r="Q59" s="26">
        <f>'Matutino 911 - 2022-2023'!Q59+'Vespertino 911 - 2022-2023 '!Q59</f>
        <v>15</v>
      </c>
      <c r="R59" s="26">
        <f>'Matutino 911 - 2022-2023'!R59+'Vespertino 911 - 2022-2023 '!R59</f>
        <v>3</v>
      </c>
      <c r="S59" s="26">
        <f>'Matutino 911 - 2022-2023'!S59+'Vespertino 911 - 2022-2023 '!S59</f>
        <v>4</v>
      </c>
      <c r="T59" s="26">
        <f>'Matutino 911 - 2022-2023'!T59+'Vespertino 911 - 2022-2023 '!T59</f>
        <v>7</v>
      </c>
      <c r="U59" s="26">
        <f>'Matutino 911 - 2022-2023'!U59+'Vespertino 911 - 2022-2023 '!U59</f>
        <v>23</v>
      </c>
      <c r="V59" s="26">
        <f>'Matutino 911 - 2022-2023'!V59+'Vespertino 911 - 2022-2023 '!V59</f>
        <v>21</v>
      </c>
      <c r="W59" s="26">
        <f>'Matutino 911 - 2022-2023'!W59+'Vespertino 911 - 2022-2023 '!W59</f>
        <v>44</v>
      </c>
      <c r="X59" s="35">
        <f t="shared" si="3"/>
        <v>51</v>
      </c>
      <c r="Y59" s="196">
        <f t="shared" si="0"/>
        <v>51</v>
      </c>
      <c r="Z59" s="38">
        <v>0</v>
      </c>
      <c r="AA59" s="38">
        <v>0</v>
      </c>
      <c r="AB59" s="38">
        <v>0</v>
      </c>
      <c r="AC59" s="50">
        <f t="shared" si="4"/>
        <v>0</v>
      </c>
      <c r="AD59" s="49">
        <v>0</v>
      </c>
      <c r="AE59" s="49">
        <v>0</v>
      </c>
      <c r="AF59" s="50">
        <f t="shared" si="5"/>
        <v>0</v>
      </c>
      <c r="AG59" s="50">
        <v>0</v>
      </c>
      <c r="AH59" s="49">
        <v>0</v>
      </c>
      <c r="AI59" s="49">
        <v>0</v>
      </c>
      <c r="AJ59" s="50">
        <f t="shared" si="6"/>
        <v>0</v>
      </c>
      <c r="AK59" s="50">
        <v>0</v>
      </c>
      <c r="AL59" s="49">
        <v>0</v>
      </c>
      <c r="AM59" s="49">
        <v>0</v>
      </c>
      <c r="AN59" s="50">
        <f t="shared" si="7"/>
        <v>0</v>
      </c>
      <c r="AO59" s="50">
        <v>0</v>
      </c>
      <c r="AP59" s="47">
        <f>'Matutino 911 - 2022-2023'!AP59+'Vespertino 911 - 2022-2023 '!AP59</f>
        <v>22</v>
      </c>
      <c r="AQ59" s="47">
        <f>'Matutino 911 - 2022-2023'!AQ59+'Vespertino 911 - 2022-2023 '!AQ59</f>
        <v>24</v>
      </c>
      <c r="AR59" s="47">
        <f>'Matutino 911 - 2022-2023'!AR59+'Vespertino 911 - 2022-2023 '!AR59</f>
        <v>46</v>
      </c>
      <c r="AS59" s="47">
        <f>'Matutino 911 - 2022-2023'!AS59+'Vespertino 911 - 2022-2023 '!AS59</f>
        <v>8</v>
      </c>
      <c r="AT59" s="47">
        <f>'Matutino 911 - 2022-2023'!AT59+'Vespertino 911 - 2022-2023 '!AT59</f>
        <v>17</v>
      </c>
      <c r="AU59" s="49">
        <v>0</v>
      </c>
      <c r="AV59" s="49">
        <v>0</v>
      </c>
      <c r="AW59" s="50">
        <f t="shared" si="8"/>
        <v>0</v>
      </c>
      <c r="AX59" s="49">
        <v>0</v>
      </c>
      <c r="AY59" s="49">
        <v>0</v>
      </c>
      <c r="AZ59" s="50">
        <f t="shared" si="1"/>
        <v>0</v>
      </c>
      <c r="BA59" s="52">
        <f t="shared" si="9"/>
        <v>0</v>
      </c>
      <c r="BB59" s="49">
        <v>0</v>
      </c>
      <c r="BC59" s="49">
        <v>0</v>
      </c>
      <c r="BD59" s="50">
        <f t="shared" si="10"/>
        <v>0</v>
      </c>
      <c r="BE59" s="49">
        <v>0</v>
      </c>
      <c r="BF59" s="49">
        <v>0</v>
      </c>
      <c r="BG59" s="50">
        <f t="shared" si="2"/>
        <v>0</v>
      </c>
      <c r="BH59" s="49">
        <v>0</v>
      </c>
      <c r="BI59" s="49">
        <v>0</v>
      </c>
      <c r="BJ59" s="50">
        <f t="shared" si="11"/>
        <v>0</v>
      </c>
      <c r="BK59" s="51">
        <f t="shared" si="12"/>
        <v>0</v>
      </c>
    </row>
    <row r="60" spans="1:63" s="11" customFormat="1" ht="12.75" customHeight="1" x14ac:dyDescent="0.25">
      <c r="A60" s="3" t="s">
        <v>54</v>
      </c>
      <c r="B60" s="26">
        <f>'Matutino 911 - 2022-2023'!B60+'Vespertino 911 - 2022-2023 '!B60</f>
        <v>22</v>
      </c>
      <c r="C60" s="26">
        <f>'Matutino 911 - 2022-2023'!C60+'Vespertino 911 - 2022-2023 '!C60</f>
        <v>15</v>
      </c>
      <c r="D60" s="26">
        <f>'Matutino 911 - 2022-2023'!D60+'Vespertino 911 - 2022-2023 '!D60</f>
        <v>37</v>
      </c>
      <c r="E60" s="26">
        <f>'Matutino 911 - 2022-2023'!E60+'Vespertino 911 - 2022-2023 '!E60</f>
        <v>37</v>
      </c>
      <c r="F60" s="26">
        <f>'Matutino 911 - 2022-2023'!F60+'Vespertino 911 - 2022-2023 '!F60</f>
        <v>19</v>
      </c>
      <c r="G60" s="26">
        <f>'Matutino 911 - 2022-2023'!G60+'Vespertino 911 - 2022-2023 '!G60</f>
        <v>10</v>
      </c>
      <c r="H60" s="26">
        <f>'Matutino 911 - 2022-2023'!H60+'Vespertino 911 - 2022-2023 '!H60</f>
        <v>29</v>
      </c>
      <c r="I60" s="26">
        <f>'Matutino 911 - 2022-2023'!I60+'Vespertino 911 - 2022-2023 '!I60</f>
        <v>3</v>
      </c>
      <c r="J60" s="26">
        <f>'Matutino 911 - 2022-2023'!J60+'Vespertino 911 - 2022-2023 '!J60</f>
        <v>5</v>
      </c>
      <c r="K60" s="26">
        <f>'Matutino 911 - 2022-2023'!K60+'Vespertino 911 - 2022-2023 '!K60</f>
        <v>8</v>
      </c>
      <c r="L60" s="26">
        <f>'Matutino 911 - 2022-2023'!L60+'Vespertino 911 - 2022-2023 '!L60</f>
        <v>3</v>
      </c>
      <c r="M60" s="26">
        <f>'Matutino 911 - 2022-2023'!M60+'Vespertino 911 - 2022-2023 '!M60</f>
        <v>5</v>
      </c>
      <c r="N60" s="26">
        <f>'Matutino 911 - 2022-2023'!N60+'Vespertino 911 - 2022-2023 '!N60</f>
        <v>8</v>
      </c>
      <c r="O60" s="26">
        <f>'Matutino 911 - 2022-2023'!O60+'Vespertino 911 - 2022-2023 '!O60</f>
        <v>8</v>
      </c>
      <c r="P60" s="26">
        <f>'Matutino 911 - 2022-2023'!P60+'Vespertino 911 - 2022-2023 '!P60</f>
        <v>3</v>
      </c>
      <c r="Q60" s="26">
        <f>'Matutino 911 - 2022-2023'!Q60+'Vespertino 911 - 2022-2023 '!Q60</f>
        <v>11</v>
      </c>
      <c r="R60" s="26">
        <f>'Matutino 911 - 2022-2023'!R60+'Vespertino 911 - 2022-2023 '!R60</f>
        <v>0</v>
      </c>
      <c r="S60" s="26">
        <f>'Matutino 911 - 2022-2023'!S60+'Vespertino 911 - 2022-2023 '!S60</f>
        <v>0</v>
      </c>
      <c r="T60" s="26">
        <f>'Matutino 911 - 2022-2023'!T60+'Vespertino 911 - 2022-2023 '!T60</f>
        <v>0</v>
      </c>
      <c r="U60" s="26">
        <f>'Matutino 911 - 2022-2023'!U60+'Vespertino 911 - 2022-2023 '!U60</f>
        <v>22</v>
      </c>
      <c r="V60" s="26">
        <f>'Matutino 911 - 2022-2023'!V60+'Vespertino 911 - 2022-2023 '!V60</f>
        <v>15</v>
      </c>
      <c r="W60" s="26">
        <f>'Matutino 911 - 2022-2023'!W60+'Vespertino 911 - 2022-2023 '!W60</f>
        <v>37</v>
      </c>
      <c r="X60" s="35">
        <f t="shared" si="3"/>
        <v>37</v>
      </c>
      <c r="Y60" s="196">
        <f t="shared" si="0"/>
        <v>37</v>
      </c>
      <c r="Z60" s="38">
        <v>0</v>
      </c>
      <c r="AA60" s="38">
        <v>0</v>
      </c>
      <c r="AB60" s="38">
        <v>0</v>
      </c>
      <c r="AC60" s="50">
        <f t="shared" si="4"/>
        <v>0</v>
      </c>
      <c r="AD60" s="49">
        <v>0</v>
      </c>
      <c r="AE60" s="49">
        <v>0</v>
      </c>
      <c r="AF60" s="50">
        <f t="shared" si="5"/>
        <v>0</v>
      </c>
      <c r="AG60" s="50">
        <v>0</v>
      </c>
      <c r="AH60" s="49">
        <v>0</v>
      </c>
      <c r="AI60" s="49">
        <v>0</v>
      </c>
      <c r="AJ60" s="50">
        <f t="shared" si="6"/>
        <v>0</v>
      </c>
      <c r="AK60" s="50">
        <v>0</v>
      </c>
      <c r="AL60" s="49">
        <v>0</v>
      </c>
      <c r="AM60" s="49">
        <v>0</v>
      </c>
      <c r="AN60" s="50">
        <f t="shared" si="7"/>
        <v>0</v>
      </c>
      <c r="AO60" s="50">
        <v>0</v>
      </c>
      <c r="AP60" s="47">
        <f>'Matutino 911 - 2022-2023'!AP60+'Vespertino 911 - 2022-2023 '!AP60</f>
        <v>22</v>
      </c>
      <c r="AQ60" s="47">
        <f>'Matutino 911 - 2022-2023'!AQ60+'Vespertino 911 - 2022-2023 '!AQ60</f>
        <v>19</v>
      </c>
      <c r="AR60" s="47">
        <f>'Matutino 911 - 2022-2023'!AR60+'Vespertino 911 - 2022-2023 '!AR60</f>
        <v>41</v>
      </c>
      <c r="AS60" s="47">
        <f>'Matutino 911 - 2022-2023'!AS60+'Vespertino 911 - 2022-2023 '!AS60</f>
        <v>3</v>
      </c>
      <c r="AT60" s="47">
        <f>'Matutino 911 - 2022-2023'!AT60+'Vespertino 911 - 2022-2023 '!AT60</f>
        <v>19</v>
      </c>
      <c r="AU60" s="49">
        <v>0</v>
      </c>
      <c r="AV60" s="49">
        <v>0</v>
      </c>
      <c r="AW60" s="50">
        <f t="shared" si="8"/>
        <v>0</v>
      </c>
      <c r="AX60" s="49">
        <v>0</v>
      </c>
      <c r="AY60" s="49">
        <v>0</v>
      </c>
      <c r="AZ60" s="50">
        <f t="shared" si="1"/>
        <v>0</v>
      </c>
      <c r="BA60" s="52">
        <f t="shared" si="9"/>
        <v>0</v>
      </c>
      <c r="BB60" s="49">
        <v>0</v>
      </c>
      <c r="BC60" s="49">
        <v>0</v>
      </c>
      <c r="BD60" s="50">
        <f t="shared" si="10"/>
        <v>0</v>
      </c>
      <c r="BE60" s="49">
        <v>0</v>
      </c>
      <c r="BF60" s="49">
        <v>0</v>
      </c>
      <c r="BG60" s="50">
        <f t="shared" si="2"/>
        <v>0</v>
      </c>
      <c r="BH60" s="49">
        <v>0</v>
      </c>
      <c r="BI60" s="49">
        <v>0</v>
      </c>
      <c r="BJ60" s="50">
        <f t="shared" si="11"/>
        <v>0</v>
      </c>
      <c r="BK60" s="51">
        <f t="shared" si="12"/>
        <v>0</v>
      </c>
    </row>
    <row r="61" spans="1:63" s="11" customFormat="1" x14ac:dyDescent="0.25">
      <c r="A61" s="46" t="s">
        <v>75</v>
      </c>
      <c r="B61" s="26">
        <f>'Matutino 911 - 2022-2023'!B61+'Vespertino 911 - 2022-2023 '!B61</f>
        <v>7549</v>
      </c>
      <c r="C61" s="26">
        <f>'Matutino 911 - 2022-2023'!C61+'Vespertino 911 - 2022-2023 '!C61</f>
        <v>9485</v>
      </c>
      <c r="D61" s="26">
        <f>'Matutino 911 - 2022-2023'!D61+'Vespertino 911 - 2022-2023 '!D61</f>
        <v>17034</v>
      </c>
      <c r="E61" s="26">
        <f>'Matutino 911 - 2022-2023'!E61+'Vespertino 911 - 2022-2023 '!E61</f>
        <v>17034</v>
      </c>
      <c r="F61" s="26">
        <f>'Matutino 911 - 2022-2023'!F61+'Vespertino 911 - 2022-2023 '!F61</f>
        <v>5546</v>
      </c>
      <c r="G61" s="26">
        <f>'Matutino 911 - 2022-2023'!G61+'Vespertino 911 - 2022-2023 '!G61</f>
        <v>7533</v>
      </c>
      <c r="H61" s="26">
        <f>'Matutino 911 - 2022-2023'!H61+'Vespertino 911 - 2022-2023 '!H61</f>
        <v>13079</v>
      </c>
      <c r="I61" s="26">
        <f>'Matutino 911 - 2022-2023'!I61+'Vespertino 911 - 2022-2023 '!I61</f>
        <v>2003</v>
      </c>
      <c r="J61" s="26">
        <f>'Matutino 911 - 2022-2023'!J61+'Vespertino 911 - 2022-2023 '!J61</f>
        <v>1952</v>
      </c>
      <c r="K61" s="26">
        <f>'Matutino 911 - 2022-2023'!K61+'Vespertino 911 - 2022-2023 '!K61</f>
        <v>3955</v>
      </c>
      <c r="L61" s="26">
        <f>'Matutino 911 - 2022-2023'!L61+'Vespertino 911 - 2022-2023 '!L61</f>
        <v>929</v>
      </c>
      <c r="M61" s="26">
        <f>'Matutino 911 - 2022-2023'!M61+'Vespertino 911 - 2022-2023 '!M61</f>
        <v>831</v>
      </c>
      <c r="N61" s="26">
        <f>'Matutino 911 - 2022-2023'!N61+'Vespertino 911 - 2022-2023 '!N61</f>
        <v>1760</v>
      </c>
      <c r="O61" s="26">
        <f>'Matutino 911 - 2022-2023'!O61+'Vespertino 911 - 2022-2023 '!O61</f>
        <v>1965</v>
      </c>
      <c r="P61" s="26">
        <f>'Matutino 911 - 2022-2023'!P61+'Vespertino 911 - 2022-2023 '!P61</f>
        <v>2696</v>
      </c>
      <c r="Q61" s="26">
        <f>'Matutino 911 - 2022-2023'!Q61+'Vespertino 911 - 2022-2023 '!Q61</f>
        <v>4661</v>
      </c>
      <c r="R61" s="26">
        <f>'Matutino 911 - 2022-2023'!R61+'Vespertino 911 - 2022-2023 '!R61</f>
        <v>7371</v>
      </c>
      <c r="S61" s="26">
        <f>'Matutino 911 - 2022-2023'!S61+'Vespertino 911 - 2022-2023 '!S61</f>
        <v>9313</v>
      </c>
      <c r="T61" s="26">
        <f>'Matutino 911 - 2022-2023'!T61+'Vespertino 911 - 2022-2023 '!T61</f>
        <v>16684</v>
      </c>
      <c r="U61" s="26">
        <f>'Matutino 911 - 2022-2023'!U61+'Vespertino 911 - 2022-2023 '!U61</f>
        <v>178</v>
      </c>
      <c r="V61" s="26">
        <f>'Matutino 911 - 2022-2023'!V61+'Vespertino 911 - 2022-2023 '!V61</f>
        <v>172</v>
      </c>
      <c r="W61" s="26">
        <f>'Matutino 911 - 2022-2023'!W61+'Vespertino 911 - 2022-2023 '!W61</f>
        <v>350</v>
      </c>
      <c r="X61" s="35">
        <f t="shared" si="3"/>
        <v>17034</v>
      </c>
      <c r="Y61" s="196">
        <f t="shared" si="0"/>
        <v>17034</v>
      </c>
      <c r="Z61" s="59">
        <f>SUM(Z11:Z60)</f>
        <v>3920</v>
      </c>
      <c r="AA61" s="59">
        <f t="shared" ref="AA61:BK61" si="13">SUM(AA11:AA60)</f>
        <v>1440</v>
      </c>
      <c r="AB61" s="59">
        <f t="shared" si="13"/>
        <v>1944</v>
      </c>
      <c r="AC61" s="59">
        <f t="shared" si="13"/>
        <v>3340</v>
      </c>
      <c r="AD61" s="59">
        <f t="shared" si="13"/>
        <v>880</v>
      </c>
      <c r="AE61" s="59">
        <f t="shared" si="13"/>
        <v>987</v>
      </c>
      <c r="AF61" s="59">
        <f t="shared" si="13"/>
        <v>1867</v>
      </c>
      <c r="AG61" s="59">
        <f t="shared" si="13"/>
        <v>46</v>
      </c>
      <c r="AH61" s="59">
        <f t="shared" si="13"/>
        <v>835</v>
      </c>
      <c r="AI61" s="59">
        <f t="shared" si="13"/>
        <v>920</v>
      </c>
      <c r="AJ61" s="59">
        <f t="shared" si="13"/>
        <v>1755</v>
      </c>
      <c r="AK61" s="59">
        <f t="shared" si="13"/>
        <v>46</v>
      </c>
      <c r="AL61" s="59">
        <f t="shared" si="13"/>
        <v>1132</v>
      </c>
      <c r="AM61" s="59">
        <f t="shared" si="13"/>
        <v>1358</v>
      </c>
      <c r="AN61" s="59">
        <f t="shared" si="13"/>
        <v>2490</v>
      </c>
      <c r="AO61" s="59">
        <f t="shared" si="13"/>
        <v>78</v>
      </c>
      <c r="AP61" s="47">
        <f>'Matutino 911 - 2022-2023'!AP61+'Vespertino 911 - 2022-2023 '!AP61</f>
        <v>8890</v>
      </c>
      <c r="AQ61" s="47">
        <f>'Matutino 911 - 2022-2023'!AQ61+'Vespertino 911 - 2022-2023 '!AQ61</f>
        <v>10497</v>
      </c>
      <c r="AR61" s="47">
        <f>'Matutino 911 - 2022-2023'!AR61+'Vespertino 911 - 2022-2023 '!AR61</f>
        <v>19387</v>
      </c>
      <c r="AS61" s="47">
        <f>'Matutino 911 - 2022-2023'!AS61+'Vespertino 911 - 2022-2023 '!AS61</f>
        <v>567</v>
      </c>
      <c r="AT61" s="59">
        <f t="shared" si="13"/>
        <v>7979</v>
      </c>
      <c r="AU61" s="59">
        <f t="shared" si="13"/>
        <v>98</v>
      </c>
      <c r="AV61" s="59">
        <f t="shared" si="13"/>
        <v>89</v>
      </c>
      <c r="AW61" s="59">
        <f t="shared" si="13"/>
        <v>185</v>
      </c>
      <c r="AX61" s="59">
        <f t="shared" si="13"/>
        <v>1132</v>
      </c>
      <c r="AY61" s="59">
        <f t="shared" si="13"/>
        <v>1358</v>
      </c>
      <c r="AZ61" s="59">
        <f t="shared" si="13"/>
        <v>2490</v>
      </c>
      <c r="BA61" s="59">
        <f t="shared" si="13"/>
        <v>2490</v>
      </c>
      <c r="BB61" s="59">
        <f t="shared" si="13"/>
        <v>82</v>
      </c>
      <c r="BC61" s="59">
        <f t="shared" si="13"/>
        <v>141</v>
      </c>
      <c r="BD61" s="59">
        <f t="shared" si="13"/>
        <v>223</v>
      </c>
      <c r="BE61" s="59">
        <f t="shared" si="13"/>
        <v>240</v>
      </c>
      <c r="BF61" s="59">
        <f t="shared" si="13"/>
        <v>173</v>
      </c>
      <c r="BG61" s="59">
        <f t="shared" si="13"/>
        <v>413</v>
      </c>
      <c r="BH61" s="59">
        <f t="shared" si="13"/>
        <v>1967</v>
      </c>
      <c r="BI61" s="59">
        <f t="shared" si="13"/>
        <v>2278</v>
      </c>
      <c r="BJ61" s="59">
        <f t="shared" si="13"/>
        <v>4245</v>
      </c>
      <c r="BK61" s="59">
        <f t="shared" si="13"/>
        <v>4245</v>
      </c>
    </row>
    <row r="62" spans="1:63" s="11" customFormat="1" x14ac:dyDescent="0.25">
      <c r="A62" s="465" t="s">
        <v>134</v>
      </c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5"/>
      <c r="N62" s="465"/>
      <c r="O62" s="465"/>
      <c r="P62" s="465"/>
      <c r="Q62" s="465"/>
      <c r="R62" s="465"/>
      <c r="S62" s="465"/>
      <c r="T62" s="465"/>
      <c r="U62" s="465"/>
      <c r="V62" s="465"/>
      <c r="W62" s="465"/>
      <c r="X62" s="425"/>
      <c r="Y62" s="425"/>
      <c r="AP62" s="20"/>
      <c r="AQ62" s="20"/>
      <c r="AR62" s="20"/>
      <c r="AS62" s="20"/>
      <c r="AT62" s="20"/>
    </row>
    <row r="63" spans="1:63" s="439" customFormat="1" x14ac:dyDescent="0.25">
      <c r="A63" s="437"/>
      <c r="B63" s="438">
        <f>B64+B65+B66+B67</f>
        <v>7549</v>
      </c>
      <c r="C63" s="438">
        <f t="shared" ref="C63:X63" si="14">C64+C65+C66+C67</f>
        <v>9485</v>
      </c>
      <c r="D63" s="438">
        <f t="shared" si="14"/>
        <v>17034</v>
      </c>
      <c r="E63" s="438">
        <f t="shared" si="14"/>
        <v>17034</v>
      </c>
      <c r="F63" s="438">
        <f t="shared" si="14"/>
        <v>5546</v>
      </c>
      <c r="G63" s="438">
        <f t="shared" si="14"/>
        <v>7533</v>
      </c>
      <c r="H63" s="438">
        <f t="shared" si="14"/>
        <v>13079</v>
      </c>
      <c r="I63" s="438">
        <f t="shared" si="14"/>
        <v>2003</v>
      </c>
      <c r="J63" s="438">
        <f t="shared" si="14"/>
        <v>1952</v>
      </c>
      <c r="K63" s="438">
        <f t="shared" si="14"/>
        <v>3955</v>
      </c>
      <c r="L63" s="438">
        <f t="shared" si="14"/>
        <v>929</v>
      </c>
      <c r="M63" s="438">
        <f t="shared" si="14"/>
        <v>831</v>
      </c>
      <c r="N63" s="438">
        <f t="shared" si="14"/>
        <v>1760</v>
      </c>
      <c r="O63" s="438">
        <f t="shared" si="14"/>
        <v>1965</v>
      </c>
      <c r="P63" s="438">
        <f t="shared" si="14"/>
        <v>2696</v>
      </c>
      <c r="Q63" s="438">
        <f t="shared" si="14"/>
        <v>4661</v>
      </c>
      <c r="R63" s="438">
        <f t="shared" si="14"/>
        <v>7371</v>
      </c>
      <c r="S63" s="438">
        <f t="shared" si="14"/>
        <v>9313</v>
      </c>
      <c r="T63" s="438">
        <f t="shared" si="14"/>
        <v>16684</v>
      </c>
      <c r="U63" s="438">
        <f t="shared" si="14"/>
        <v>178</v>
      </c>
      <c r="V63" s="438">
        <f t="shared" si="14"/>
        <v>172</v>
      </c>
      <c r="W63" s="438">
        <f t="shared" si="14"/>
        <v>350</v>
      </c>
      <c r="X63" s="438">
        <f t="shared" si="14"/>
        <v>17034</v>
      </c>
    </row>
    <row r="64" spans="1:63" s="11" customFormat="1" x14ac:dyDescent="0.25">
      <c r="A64" s="21" t="s">
        <v>156</v>
      </c>
      <c r="B64" s="20">
        <f>B11+B12+B13+B14+B15+B16+B17+B18+B19+B20+B25+B26+B27+B28+B29+B30+B36+B37+B38+B39+B40+B41+B42</f>
        <v>5581</v>
      </c>
      <c r="C64" s="20">
        <f t="shared" ref="C64:X64" si="15">C11+C12+C13+C14+C15+C16+C17+C18+C19+C20+C25+C26+C27+C28+C29+C30+C36+C37+C38+C39+C40+C41+C42</f>
        <v>7410</v>
      </c>
      <c r="D64" s="20">
        <f t="shared" si="15"/>
        <v>12991</v>
      </c>
      <c r="E64" s="20">
        <f t="shared" si="15"/>
        <v>12991</v>
      </c>
      <c r="F64" s="20">
        <f t="shared" si="15"/>
        <v>3837</v>
      </c>
      <c r="G64" s="20">
        <f t="shared" si="15"/>
        <v>5657</v>
      </c>
      <c r="H64" s="20">
        <f t="shared" si="15"/>
        <v>9494</v>
      </c>
      <c r="I64" s="20">
        <f t="shared" si="15"/>
        <v>1744</v>
      </c>
      <c r="J64" s="20">
        <f t="shared" si="15"/>
        <v>1753</v>
      </c>
      <c r="K64" s="20">
        <f t="shared" si="15"/>
        <v>3497</v>
      </c>
      <c r="L64" s="20">
        <f t="shared" si="15"/>
        <v>825</v>
      </c>
      <c r="M64" s="20">
        <f t="shared" si="15"/>
        <v>742</v>
      </c>
      <c r="N64" s="20">
        <f t="shared" si="15"/>
        <v>1567</v>
      </c>
      <c r="O64" s="20">
        <f t="shared" si="15"/>
        <v>1478</v>
      </c>
      <c r="P64" s="20">
        <f t="shared" si="15"/>
        <v>2151</v>
      </c>
      <c r="Q64" s="20">
        <f t="shared" si="15"/>
        <v>3629</v>
      </c>
      <c r="R64" s="20">
        <f t="shared" si="15"/>
        <v>5512</v>
      </c>
      <c r="S64" s="20">
        <f t="shared" si="15"/>
        <v>7320</v>
      </c>
      <c r="T64" s="20">
        <f t="shared" si="15"/>
        <v>12832</v>
      </c>
      <c r="U64" s="20">
        <f t="shared" si="15"/>
        <v>69</v>
      </c>
      <c r="V64" s="20">
        <f t="shared" si="15"/>
        <v>90</v>
      </c>
      <c r="W64" s="20">
        <f t="shared" si="15"/>
        <v>159</v>
      </c>
      <c r="X64" s="20">
        <f t="shared" si="15"/>
        <v>12991</v>
      </c>
      <c r="Y64" s="40"/>
    </row>
    <row r="65" spans="1:25" s="11" customFormat="1" x14ac:dyDescent="0.25">
      <c r="A65" s="21" t="s">
        <v>157</v>
      </c>
      <c r="B65" s="20">
        <f>B21+B22+B23+B24+B31+B32+B33+B34+B35+B43+B44+B45+B46+B47+B48+B49+B50+B51+B52+B53+B54</f>
        <v>920</v>
      </c>
      <c r="C65" s="20">
        <f t="shared" ref="C65:X65" si="16">C21+C22+C23+C24+C31+C32+C33+C34+C35+C43+C44+C45+C46+C47+C48+C49+C50+C51+C52+C53+C54</f>
        <v>1060</v>
      </c>
      <c r="D65" s="20">
        <f t="shared" si="16"/>
        <v>1980</v>
      </c>
      <c r="E65" s="20">
        <f t="shared" si="16"/>
        <v>1980</v>
      </c>
      <c r="F65" s="20">
        <f t="shared" si="16"/>
        <v>711</v>
      </c>
      <c r="G65" s="20">
        <f t="shared" si="16"/>
        <v>899</v>
      </c>
      <c r="H65" s="20">
        <f t="shared" si="16"/>
        <v>1610</v>
      </c>
      <c r="I65" s="20">
        <f t="shared" si="16"/>
        <v>209</v>
      </c>
      <c r="J65" s="20">
        <f t="shared" si="16"/>
        <v>161</v>
      </c>
      <c r="K65" s="20">
        <f t="shared" si="16"/>
        <v>370</v>
      </c>
      <c r="L65" s="20">
        <f t="shared" si="16"/>
        <v>75</v>
      </c>
      <c r="M65" s="20">
        <f t="shared" si="16"/>
        <v>69</v>
      </c>
      <c r="N65" s="20">
        <f t="shared" si="16"/>
        <v>144</v>
      </c>
      <c r="O65" s="20">
        <f t="shared" si="16"/>
        <v>263</v>
      </c>
      <c r="P65" s="20">
        <f t="shared" si="16"/>
        <v>298</v>
      </c>
      <c r="Q65" s="20">
        <f t="shared" si="16"/>
        <v>561</v>
      </c>
      <c r="R65" s="20">
        <f t="shared" si="16"/>
        <v>917</v>
      </c>
      <c r="S65" s="20">
        <f t="shared" si="16"/>
        <v>1057</v>
      </c>
      <c r="T65" s="20">
        <f t="shared" si="16"/>
        <v>1974</v>
      </c>
      <c r="U65" s="20">
        <f t="shared" si="16"/>
        <v>3</v>
      </c>
      <c r="V65" s="20">
        <f t="shared" si="16"/>
        <v>3</v>
      </c>
      <c r="W65" s="20">
        <f t="shared" si="16"/>
        <v>6</v>
      </c>
      <c r="X65" s="20">
        <f t="shared" si="16"/>
        <v>1980</v>
      </c>
      <c r="Y65" s="40"/>
    </row>
    <row r="66" spans="1:25" s="11" customFormat="1" x14ac:dyDescent="0.25">
      <c r="A66" s="21" t="s">
        <v>158</v>
      </c>
      <c r="B66" s="20">
        <f>B55+B56+B57</f>
        <v>970</v>
      </c>
      <c r="C66" s="20">
        <f t="shared" ref="C66:X66" si="17">C55+C56+C57</f>
        <v>947</v>
      </c>
      <c r="D66" s="20">
        <f t="shared" si="17"/>
        <v>1917</v>
      </c>
      <c r="E66" s="20">
        <f t="shared" si="17"/>
        <v>1917</v>
      </c>
      <c r="F66" s="20">
        <f t="shared" si="17"/>
        <v>931</v>
      </c>
      <c r="G66" s="20">
        <f t="shared" si="17"/>
        <v>915</v>
      </c>
      <c r="H66" s="20">
        <f t="shared" si="17"/>
        <v>1846</v>
      </c>
      <c r="I66" s="20">
        <f t="shared" si="17"/>
        <v>39</v>
      </c>
      <c r="J66" s="20">
        <f t="shared" si="17"/>
        <v>32</v>
      </c>
      <c r="K66" s="20">
        <f t="shared" si="17"/>
        <v>71</v>
      </c>
      <c r="L66" s="20">
        <f t="shared" si="17"/>
        <v>21</v>
      </c>
      <c r="M66" s="20">
        <f t="shared" si="17"/>
        <v>14</v>
      </c>
      <c r="N66" s="20">
        <f t="shared" si="17"/>
        <v>35</v>
      </c>
      <c r="O66" s="20">
        <f t="shared" si="17"/>
        <v>201</v>
      </c>
      <c r="P66" s="20">
        <f t="shared" si="17"/>
        <v>224</v>
      </c>
      <c r="Q66" s="20">
        <f t="shared" si="17"/>
        <v>425</v>
      </c>
      <c r="R66" s="20">
        <f t="shared" si="17"/>
        <v>939</v>
      </c>
      <c r="S66" s="20">
        <f t="shared" si="17"/>
        <v>927</v>
      </c>
      <c r="T66" s="20">
        <f t="shared" si="17"/>
        <v>1866</v>
      </c>
      <c r="U66" s="20">
        <f t="shared" si="17"/>
        <v>31</v>
      </c>
      <c r="V66" s="20">
        <f t="shared" si="17"/>
        <v>20</v>
      </c>
      <c r="W66" s="20">
        <f t="shared" si="17"/>
        <v>51</v>
      </c>
      <c r="X66" s="20">
        <f t="shared" si="17"/>
        <v>1917</v>
      </c>
      <c r="Y66" s="40"/>
    </row>
    <row r="67" spans="1:25" s="11" customFormat="1" x14ac:dyDescent="0.25">
      <c r="A67" s="21" t="s">
        <v>159</v>
      </c>
      <c r="B67" s="20">
        <f>B58+B59+B60</f>
        <v>78</v>
      </c>
      <c r="C67" s="20">
        <f t="shared" ref="C67:X67" si="18">C58+C59+C60</f>
        <v>68</v>
      </c>
      <c r="D67" s="20">
        <f t="shared" si="18"/>
        <v>146</v>
      </c>
      <c r="E67" s="20">
        <f t="shared" si="18"/>
        <v>146</v>
      </c>
      <c r="F67" s="20">
        <f t="shared" si="18"/>
        <v>67</v>
      </c>
      <c r="G67" s="20">
        <f t="shared" si="18"/>
        <v>62</v>
      </c>
      <c r="H67" s="20">
        <f t="shared" si="18"/>
        <v>129</v>
      </c>
      <c r="I67" s="20">
        <f t="shared" si="18"/>
        <v>11</v>
      </c>
      <c r="J67" s="20">
        <f t="shared" si="18"/>
        <v>6</v>
      </c>
      <c r="K67" s="20">
        <f t="shared" si="18"/>
        <v>17</v>
      </c>
      <c r="L67" s="20">
        <f t="shared" si="18"/>
        <v>8</v>
      </c>
      <c r="M67" s="20">
        <f t="shared" si="18"/>
        <v>6</v>
      </c>
      <c r="N67" s="20">
        <f t="shared" si="18"/>
        <v>14</v>
      </c>
      <c r="O67" s="20">
        <f t="shared" si="18"/>
        <v>23</v>
      </c>
      <c r="P67" s="20">
        <f t="shared" si="18"/>
        <v>23</v>
      </c>
      <c r="Q67" s="20">
        <f t="shared" si="18"/>
        <v>46</v>
      </c>
      <c r="R67" s="20">
        <f t="shared" si="18"/>
        <v>3</v>
      </c>
      <c r="S67" s="20">
        <f t="shared" si="18"/>
        <v>9</v>
      </c>
      <c r="T67" s="20">
        <f t="shared" si="18"/>
        <v>12</v>
      </c>
      <c r="U67" s="20">
        <f t="shared" si="18"/>
        <v>75</v>
      </c>
      <c r="V67" s="20">
        <f t="shared" si="18"/>
        <v>59</v>
      </c>
      <c r="W67" s="20">
        <f t="shared" si="18"/>
        <v>134</v>
      </c>
      <c r="X67" s="20">
        <f t="shared" si="18"/>
        <v>146</v>
      </c>
      <c r="Y67" s="40"/>
    </row>
    <row r="68" spans="1:25" s="11" customFormat="1" x14ac:dyDescent="0.25">
      <c r="A68" s="21"/>
      <c r="B68" s="20"/>
      <c r="C68" s="20"/>
      <c r="D68" s="20"/>
      <c r="E68" s="4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40"/>
    </row>
    <row r="69" spans="1:25" s="11" customFormat="1" x14ac:dyDescent="0.25">
      <c r="A69" s="21"/>
      <c r="B69" s="20"/>
      <c r="C69" s="20"/>
      <c r="D69" s="20"/>
      <c r="E69" s="4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40"/>
    </row>
    <row r="70" spans="1:25" s="11" customFormat="1" x14ac:dyDescent="0.25">
      <c r="A70" s="21"/>
      <c r="B70" s="20"/>
      <c r="C70" s="20"/>
      <c r="D70" s="20"/>
      <c r="E70" s="4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40"/>
    </row>
    <row r="71" spans="1:25" s="11" customFormat="1" x14ac:dyDescent="0.25">
      <c r="A71" s="21"/>
      <c r="B71" s="20"/>
      <c r="C71" s="20"/>
      <c r="D71" s="20"/>
      <c r="E71" s="4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40"/>
    </row>
    <row r="72" spans="1:25" s="11" customFormat="1" x14ac:dyDescent="0.25">
      <c r="A72" s="21"/>
      <c r="B72" s="20"/>
      <c r="C72" s="20"/>
      <c r="D72" s="20"/>
      <c r="E72" s="4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40"/>
    </row>
    <row r="73" spans="1:25" s="11" customFormat="1" x14ac:dyDescent="0.25">
      <c r="A73" s="21"/>
      <c r="B73" s="20"/>
      <c r="C73" s="20"/>
      <c r="D73" s="20"/>
      <c r="E73" s="4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40"/>
    </row>
    <row r="74" spans="1:25" s="11" customFormat="1" x14ac:dyDescent="0.25">
      <c r="A74" s="21"/>
      <c r="B74" s="20"/>
      <c r="C74" s="20"/>
      <c r="D74" s="20"/>
      <c r="E74" s="4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40"/>
    </row>
    <row r="75" spans="1:25" s="11" customFormat="1" x14ac:dyDescent="0.25">
      <c r="A75" s="21"/>
      <c r="B75" s="20"/>
      <c r="C75" s="20"/>
      <c r="D75" s="20"/>
      <c r="E75" s="4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40"/>
    </row>
    <row r="76" spans="1:25" s="11" customFormat="1" x14ac:dyDescent="0.25">
      <c r="A76" s="21"/>
      <c r="B76" s="20"/>
      <c r="C76" s="20"/>
      <c r="D76" s="20"/>
      <c r="E76" s="4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40"/>
    </row>
    <row r="77" spans="1:25" s="11" customFormat="1" x14ac:dyDescent="0.25">
      <c r="A77" s="21"/>
      <c r="B77" s="20"/>
      <c r="C77" s="20"/>
      <c r="D77" s="20"/>
      <c r="E77" s="4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40"/>
    </row>
    <row r="78" spans="1:25" s="11" customFormat="1" x14ac:dyDescent="0.25">
      <c r="A78" s="21"/>
      <c r="B78" s="20"/>
      <c r="C78" s="20"/>
      <c r="D78" s="20"/>
      <c r="E78" s="4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40"/>
    </row>
    <row r="79" spans="1:25" s="11" customFormat="1" x14ac:dyDescent="0.25">
      <c r="A79" s="21"/>
      <c r="B79" s="20"/>
      <c r="C79" s="20"/>
      <c r="D79" s="20"/>
      <c r="E79" s="4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40"/>
    </row>
    <row r="80" spans="1:25" s="11" customFormat="1" x14ac:dyDescent="0.25">
      <c r="A80" s="21"/>
      <c r="B80" s="20"/>
      <c r="C80" s="20"/>
      <c r="D80" s="20"/>
      <c r="E80" s="4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40"/>
    </row>
    <row r="81" spans="1:25" s="11" customFormat="1" x14ac:dyDescent="0.25">
      <c r="A81" s="21"/>
      <c r="B81" s="20"/>
      <c r="C81" s="20"/>
      <c r="D81" s="20"/>
      <c r="E81" s="4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40"/>
    </row>
    <row r="82" spans="1:25" s="11" customFormat="1" x14ac:dyDescent="0.25">
      <c r="A82" s="21"/>
      <c r="B82" s="20"/>
      <c r="C82" s="20"/>
      <c r="D82" s="20"/>
      <c r="E82" s="4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40"/>
    </row>
    <row r="83" spans="1:25" s="11" customFormat="1" x14ac:dyDescent="0.25">
      <c r="A83" s="21"/>
      <c r="B83" s="20"/>
      <c r="C83" s="20"/>
      <c r="D83" s="20"/>
      <c r="E83" s="4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40"/>
    </row>
    <row r="84" spans="1:25" s="11" customFormat="1" x14ac:dyDescent="0.25">
      <c r="A84" s="21"/>
      <c r="B84" s="20"/>
      <c r="C84" s="20"/>
      <c r="D84" s="20"/>
      <c r="E84" s="4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40"/>
    </row>
    <row r="85" spans="1:25" s="11" customFormat="1" x14ac:dyDescent="0.25">
      <c r="A85" s="21"/>
      <c r="B85" s="20"/>
      <c r="C85" s="20"/>
      <c r="D85" s="20"/>
      <c r="E85" s="4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40"/>
    </row>
    <row r="86" spans="1:25" s="11" customFormat="1" x14ac:dyDescent="0.25">
      <c r="A86" s="21"/>
      <c r="B86" s="20"/>
      <c r="C86" s="20"/>
      <c r="D86" s="20"/>
      <c r="E86" s="4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40"/>
    </row>
    <row r="87" spans="1:25" s="11" customFormat="1" x14ac:dyDescent="0.25">
      <c r="A87" s="21"/>
      <c r="B87" s="20"/>
      <c r="C87" s="20"/>
      <c r="D87" s="20"/>
      <c r="E87" s="4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40"/>
    </row>
    <row r="88" spans="1:25" s="11" customFormat="1" x14ac:dyDescent="0.25">
      <c r="A88" s="21"/>
      <c r="B88" s="20"/>
      <c r="C88" s="20"/>
      <c r="D88" s="20"/>
      <c r="E88" s="4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40"/>
    </row>
    <row r="89" spans="1:25" s="11" customFormat="1" x14ac:dyDescent="0.25">
      <c r="A89" s="21"/>
      <c r="B89" s="20"/>
      <c r="C89" s="20"/>
      <c r="D89" s="20"/>
      <c r="E89" s="4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40"/>
    </row>
    <row r="90" spans="1:25" s="11" customFormat="1" x14ac:dyDescent="0.25">
      <c r="A90" s="21"/>
      <c r="B90" s="20"/>
      <c r="C90" s="20"/>
      <c r="D90" s="20"/>
      <c r="E90" s="4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40"/>
    </row>
    <row r="91" spans="1:25" s="11" customFormat="1" x14ac:dyDescent="0.25">
      <c r="A91" s="21"/>
      <c r="B91" s="20"/>
      <c r="C91" s="20"/>
      <c r="D91" s="20"/>
      <c r="E91" s="4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40"/>
    </row>
    <row r="92" spans="1:25" s="11" customFormat="1" x14ac:dyDescent="0.25">
      <c r="A92" s="21"/>
      <c r="B92" s="20"/>
      <c r="C92" s="20"/>
      <c r="D92" s="20"/>
      <c r="E92" s="4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40"/>
    </row>
    <row r="93" spans="1:25" s="11" customFormat="1" x14ac:dyDescent="0.25">
      <c r="A93" s="21"/>
      <c r="B93" s="20"/>
      <c r="C93" s="20"/>
      <c r="D93" s="20"/>
      <c r="E93" s="4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40"/>
    </row>
    <row r="94" spans="1:25" s="11" customFormat="1" x14ac:dyDescent="0.25">
      <c r="A94" s="21"/>
      <c r="B94" s="20"/>
      <c r="C94" s="20"/>
      <c r="D94" s="20"/>
      <c r="E94" s="4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40"/>
    </row>
    <row r="95" spans="1:25" s="11" customFormat="1" x14ac:dyDescent="0.25">
      <c r="A95" s="21"/>
      <c r="B95" s="20"/>
      <c r="C95" s="20"/>
      <c r="D95" s="20"/>
      <c r="E95" s="4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40"/>
    </row>
    <row r="96" spans="1:25" s="11" customFormat="1" x14ac:dyDescent="0.25">
      <c r="A96" s="21"/>
      <c r="B96" s="20"/>
      <c r="C96" s="20"/>
      <c r="D96" s="20"/>
      <c r="E96" s="4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40"/>
    </row>
    <row r="97" spans="1:25" s="11" customFormat="1" x14ac:dyDescent="0.25">
      <c r="A97" s="21"/>
      <c r="B97" s="20"/>
      <c r="C97" s="20"/>
      <c r="D97" s="20"/>
      <c r="E97" s="4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40"/>
    </row>
    <row r="98" spans="1:25" s="11" customFormat="1" x14ac:dyDescent="0.25">
      <c r="A98" s="21"/>
      <c r="B98" s="20"/>
      <c r="C98" s="20"/>
      <c r="D98" s="20"/>
      <c r="E98" s="4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40"/>
    </row>
    <row r="99" spans="1:25" s="11" customFormat="1" x14ac:dyDescent="0.25">
      <c r="A99" s="21"/>
      <c r="B99" s="20"/>
      <c r="C99" s="20"/>
      <c r="D99" s="20"/>
      <c r="E99" s="4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40"/>
    </row>
    <row r="100" spans="1:25" s="11" customFormat="1" x14ac:dyDescent="0.25">
      <c r="A100" s="21"/>
      <c r="B100" s="20"/>
      <c r="C100" s="20"/>
      <c r="D100" s="20"/>
      <c r="E100" s="4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40"/>
    </row>
    <row r="101" spans="1:25" s="11" customFormat="1" x14ac:dyDescent="0.25">
      <c r="A101" s="21"/>
      <c r="B101" s="20"/>
      <c r="C101" s="20"/>
      <c r="D101" s="20"/>
      <c r="E101" s="4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40"/>
    </row>
    <row r="102" spans="1:25" s="11" customFormat="1" x14ac:dyDescent="0.25">
      <c r="A102" s="21"/>
      <c r="B102" s="20"/>
      <c r="C102" s="20"/>
      <c r="D102" s="20"/>
      <c r="E102" s="4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40"/>
    </row>
    <row r="103" spans="1:25" s="11" customFormat="1" x14ac:dyDescent="0.25">
      <c r="A103" s="21"/>
      <c r="B103" s="20"/>
      <c r="C103" s="20"/>
      <c r="D103" s="20"/>
      <c r="E103" s="4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40"/>
    </row>
    <row r="104" spans="1:25" s="11" customFormat="1" x14ac:dyDescent="0.25">
      <c r="A104" s="21"/>
      <c r="B104" s="20"/>
      <c r="C104" s="20"/>
      <c r="D104" s="20"/>
      <c r="E104" s="4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40"/>
    </row>
    <row r="105" spans="1:25" s="11" customFormat="1" x14ac:dyDescent="0.25">
      <c r="A105" s="21"/>
      <c r="B105" s="20"/>
      <c r="C105" s="20"/>
      <c r="D105" s="20"/>
      <c r="E105" s="4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40"/>
    </row>
    <row r="106" spans="1:25" s="11" customFormat="1" x14ac:dyDescent="0.25">
      <c r="A106" s="21"/>
      <c r="B106" s="20"/>
      <c r="C106" s="20"/>
      <c r="D106" s="20"/>
      <c r="E106" s="4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40"/>
    </row>
    <row r="107" spans="1:25" s="11" customFormat="1" x14ac:dyDescent="0.25">
      <c r="A107" s="21"/>
      <c r="B107" s="20"/>
      <c r="C107" s="20"/>
      <c r="D107" s="20"/>
      <c r="E107" s="4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40"/>
    </row>
    <row r="108" spans="1:25" s="11" customFormat="1" x14ac:dyDescent="0.25">
      <c r="A108" s="21"/>
      <c r="B108" s="20"/>
      <c r="C108" s="20"/>
      <c r="D108" s="20"/>
      <c r="E108" s="4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40"/>
    </row>
    <row r="109" spans="1:25" s="11" customFormat="1" x14ac:dyDescent="0.25">
      <c r="A109" s="21"/>
      <c r="B109" s="20"/>
      <c r="C109" s="20"/>
      <c r="D109" s="20"/>
      <c r="E109" s="4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40"/>
    </row>
    <row r="110" spans="1:25" s="11" customFormat="1" x14ac:dyDescent="0.25">
      <c r="A110" s="21"/>
      <c r="B110" s="20"/>
      <c r="C110" s="20"/>
      <c r="D110" s="20"/>
      <c r="E110" s="4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40"/>
    </row>
    <row r="111" spans="1:25" s="11" customFormat="1" x14ac:dyDescent="0.25">
      <c r="A111" s="21"/>
      <c r="B111" s="20"/>
      <c r="C111" s="20"/>
      <c r="D111" s="20"/>
      <c r="E111" s="4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40"/>
    </row>
    <row r="112" spans="1:25" s="11" customFormat="1" x14ac:dyDescent="0.25">
      <c r="A112" s="21"/>
      <c r="B112" s="20"/>
      <c r="C112" s="20"/>
      <c r="D112" s="20"/>
      <c r="E112" s="4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40"/>
    </row>
    <row r="113" spans="1:25" s="11" customFormat="1" x14ac:dyDescent="0.25">
      <c r="A113" s="21"/>
      <c r="B113" s="20"/>
      <c r="C113" s="20"/>
      <c r="D113" s="20"/>
      <c r="E113" s="4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40"/>
    </row>
    <row r="114" spans="1:25" s="11" customFormat="1" x14ac:dyDescent="0.25">
      <c r="A114" s="21"/>
      <c r="B114" s="20"/>
      <c r="C114" s="20"/>
      <c r="D114" s="20"/>
      <c r="E114" s="4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40"/>
    </row>
    <row r="115" spans="1:25" s="11" customFormat="1" x14ac:dyDescent="0.25">
      <c r="A115" s="21"/>
      <c r="B115" s="20"/>
      <c r="C115" s="20"/>
      <c r="D115" s="20"/>
      <c r="E115" s="4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40"/>
    </row>
    <row r="116" spans="1:25" s="11" customFormat="1" x14ac:dyDescent="0.25">
      <c r="A116" s="21"/>
      <c r="B116" s="20"/>
      <c r="C116" s="20"/>
      <c r="D116" s="20"/>
      <c r="E116" s="4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40"/>
    </row>
    <row r="117" spans="1:25" s="11" customFormat="1" x14ac:dyDescent="0.25">
      <c r="A117" s="21"/>
      <c r="B117" s="20"/>
      <c r="C117" s="20"/>
      <c r="D117" s="20"/>
      <c r="E117" s="4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40"/>
    </row>
    <row r="118" spans="1:25" s="11" customFormat="1" x14ac:dyDescent="0.25">
      <c r="A118" s="21"/>
      <c r="B118" s="20"/>
      <c r="C118" s="20"/>
      <c r="D118" s="20"/>
      <c r="E118" s="4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40"/>
    </row>
    <row r="119" spans="1:25" s="11" customFormat="1" x14ac:dyDescent="0.25">
      <c r="A119" s="21"/>
      <c r="B119" s="20"/>
      <c r="C119" s="20"/>
      <c r="D119" s="20"/>
      <c r="E119" s="4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40"/>
    </row>
    <row r="120" spans="1:25" s="11" customFormat="1" x14ac:dyDescent="0.25">
      <c r="A120" s="21"/>
      <c r="B120" s="20"/>
      <c r="C120" s="20"/>
      <c r="D120" s="20"/>
      <c r="E120" s="4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40"/>
    </row>
    <row r="121" spans="1:25" s="11" customFormat="1" x14ac:dyDescent="0.25">
      <c r="A121" s="21"/>
      <c r="B121" s="20"/>
      <c r="C121" s="20"/>
      <c r="D121" s="20"/>
      <c r="E121" s="4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40"/>
    </row>
    <row r="122" spans="1:25" s="11" customFormat="1" x14ac:dyDescent="0.25">
      <c r="A122" s="21"/>
      <c r="B122" s="20"/>
      <c r="C122" s="20"/>
      <c r="D122" s="20"/>
      <c r="E122" s="4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40"/>
    </row>
    <row r="123" spans="1:25" s="11" customFormat="1" x14ac:dyDescent="0.25">
      <c r="A123" s="21"/>
      <c r="B123" s="20"/>
      <c r="C123" s="20"/>
      <c r="D123" s="20"/>
      <c r="E123" s="4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40"/>
    </row>
    <row r="124" spans="1:25" s="11" customFormat="1" x14ac:dyDescent="0.25">
      <c r="A124" s="21"/>
      <c r="B124" s="20"/>
      <c r="C124" s="20"/>
      <c r="D124" s="20"/>
      <c r="E124" s="4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40"/>
    </row>
    <row r="125" spans="1:25" s="11" customFormat="1" x14ac:dyDescent="0.25">
      <c r="A125" s="21"/>
      <c r="B125" s="20"/>
      <c r="C125" s="20"/>
      <c r="D125" s="20"/>
      <c r="E125" s="4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40"/>
    </row>
    <row r="126" spans="1:25" s="11" customFormat="1" x14ac:dyDescent="0.25">
      <c r="A126" s="21"/>
      <c r="B126" s="20"/>
      <c r="C126" s="20"/>
      <c r="D126" s="20"/>
      <c r="E126" s="4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40"/>
    </row>
    <row r="127" spans="1:25" s="11" customFormat="1" x14ac:dyDescent="0.25">
      <c r="A127" s="21"/>
      <c r="B127" s="20"/>
      <c r="C127" s="20"/>
      <c r="D127" s="20"/>
      <c r="E127" s="4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40"/>
    </row>
    <row r="128" spans="1:25" s="11" customFormat="1" x14ac:dyDescent="0.25">
      <c r="A128" s="21"/>
      <c r="B128" s="20"/>
      <c r="C128" s="20"/>
      <c r="D128" s="20"/>
      <c r="E128" s="4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40"/>
    </row>
    <row r="129" spans="1:25" s="11" customFormat="1" x14ac:dyDescent="0.25">
      <c r="A129" s="21"/>
      <c r="B129" s="20"/>
      <c r="C129" s="20"/>
      <c r="D129" s="20"/>
      <c r="E129" s="4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40"/>
    </row>
    <row r="130" spans="1:25" s="11" customFormat="1" x14ac:dyDescent="0.25">
      <c r="A130" s="21"/>
      <c r="B130" s="20"/>
      <c r="C130" s="20"/>
      <c r="D130" s="20"/>
      <c r="E130" s="4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40"/>
    </row>
    <row r="131" spans="1:25" s="11" customFormat="1" x14ac:dyDescent="0.25">
      <c r="A131" s="21"/>
      <c r="B131" s="20"/>
      <c r="C131" s="20"/>
      <c r="D131" s="20"/>
      <c r="E131" s="4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40"/>
    </row>
    <row r="132" spans="1:25" s="11" customFormat="1" x14ac:dyDescent="0.25">
      <c r="A132" s="21"/>
      <c r="B132" s="20"/>
      <c r="C132" s="20"/>
      <c r="D132" s="20"/>
      <c r="E132" s="4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40"/>
    </row>
    <row r="133" spans="1:25" s="11" customFormat="1" x14ac:dyDescent="0.25">
      <c r="A133" s="21"/>
      <c r="B133" s="20"/>
      <c r="C133" s="20"/>
      <c r="D133" s="20"/>
      <c r="E133" s="4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40"/>
    </row>
    <row r="134" spans="1:25" s="11" customFormat="1" x14ac:dyDescent="0.25">
      <c r="A134" s="21"/>
      <c r="B134" s="20"/>
      <c r="C134" s="20"/>
      <c r="D134" s="20"/>
      <c r="E134" s="4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40"/>
    </row>
    <row r="135" spans="1:25" s="11" customFormat="1" x14ac:dyDescent="0.25">
      <c r="A135" s="21"/>
      <c r="B135" s="20"/>
      <c r="C135" s="20"/>
      <c r="D135" s="20"/>
      <c r="E135" s="4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40"/>
    </row>
    <row r="136" spans="1:25" s="11" customFormat="1" x14ac:dyDescent="0.25">
      <c r="A136" s="21"/>
      <c r="B136" s="20"/>
      <c r="C136" s="20"/>
      <c r="D136" s="20"/>
      <c r="E136" s="4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40"/>
    </row>
    <row r="137" spans="1:25" s="11" customFormat="1" x14ac:dyDescent="0.25">
      <c r="A137" s="21"/>
      <c r="B137" s="20"/>
      <c r="C137" s="20"/>
      <c r="D137" s="20"/>
      <c r="E137" s="4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40"/>
    </row>
    <row r="138" spans="1:25" s="11" customFormat="1" x14ac:dyDescent="0.25">
      <c r="A138" s="21"/>
      <c r="B138" s="20"/>
      <c r="C138" s="20"/>
      <c r="D138" s="20"/>
      <c r="E138" s="4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40"/>
    </row>
    <row r="139" spans="1:25" s="11" customFormat="1" x14ac:dyDescent="0.25">
      <c r="A139" s="21"/>
      <c r="B139" s="20"/>
      <c r="C139" s="20"/>
      <c r="D139" s="20"/>
      <c r="E139" s="4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40"/>
    </row>
    <row r="140" spans="1:25" s="11" customFormat="1" x14ac:dyDescent="0.25">
      <c r="A140" s="21"/>
      <c r="B140" s="20"/>
      <c r="C140" s="20"/>
      <c r="D140" s="20"/>
      <c r="E140" s="4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40"/>
    </row>
    <row r="141" spans="1:25" s="11" customFormat="1" x14ac:dyDescent="0.25">
      <c r="A141" s="21"/>
      <c r="B141" s="20"/>
      <c r="C141" s="20"/>
      <c r="D141" s="20"/>
      <c r="E141" s="4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40"/>
    </row>
    <row r="142" spans="1:25" s="11" customFormat="1" x14ac:dyDescent="0.25">
      <c r="A142" s="21"/>
      <c r="B142" s="20"/>
      <c r="C142" s="20"/>
      <c r="D142" s="20"/>
      <c r="E142" s="4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40"/>
    </row>
    <row r="143" spans="1:25" s="11" customFormat="1" x14ac:dyDescent="0.25">
      <c r="A143" s="21"/>
      <c r="B143" s="20"/>
      <c r="C143" s="20"/>
      <c r="D143" s="20"/>
      <c r="E143" s="4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40"/>
    </row>
    <row r="144" spans="1:25" s="11" customFormat="1" x14ac:dyDescent="0.25">
      <c r="A144" s="21"/>
      <c r="B144" s="20"/>
      <c r="C144" s="20"/>
      <c r="D144" s="20"/>
      <c r="E144" s="4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40"/>
    </row>
    <row r="145" spans="1:25" s="11" customFormat="1" x14ac:dyDescent="0.25">
      <c r="A145" s="21"/>
      <c r="B145" s="20"/>
      <c r="C145" s="20"/>
      <c r="D145" s="20"/>
      <c r="E145" s="4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40"/>
    </row>
    <row r="146" spans="1:25" s="11" customFormat="1" x14ac:dyDescent="0.25">
      <c r="A146" s="21"/>
      <c r="B146" s="20"/>
      <c r="C146" s="20"/>
      <c r="D146" s="20"/>
      <c r="E146" s="4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40"/>
    </row>
    <row r="147" spans="1:25" s="11" customFormat="1" x14ac:dyDescent="0.25">
      <c r="A147" s="21"/>
      <c r="B147" s="20"/>
      <c r="C147" s="20"/>
      <c r="D147" s="20"/>
      <c r="E147" s="4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40"/>
    </row>
    <row r="148" spans="1:25" s="11" customFormat="1" x14ac:dyDescent="0.25">
      <c r="A148" s="21"/>
      <c r="B148" s="20"/>
      <c r="C148" s="20"/>
      <c r="D148" s="20"/>
      <c r="E148" s="4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40"/>
    </row>
    <row r="149" spans="1:25" s="11" customFormat="1" x14ac:dyDescent="0.25">
      <c r="A149" s="21"/>
      <c r="B149" s="20"/>
      <c r="C149" s="20"/>
      <c r="D149" s="20"/>
      <c r="E149" s="4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40"/>
    </row>
    <row r="150" spans="1:25" s="11" customFormat="1" x14ac:dyDescent="0.25">
      <c r="A150" s="21"/>
      <c r="B150" s="20"/>
      <c r="C150" s="20"/>
      <c r="D150" s="20"/>
      <c r="E150" s="4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40"/>
    </row>
    <row r="151" spans="1:25" s="11" customFormat="1" x14ac:dyDescent="0.25">
      <c r="A151" s="21"/>
      <c r="B151" s="20"/>
      <c r="C151" s="20"/>
      <c r="D151" s="20"/>
      <c r="E151" s="4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40"/>
    </row>
    <row r="152" spans="1:25" s="11" customFormat="1" x14ac:dyDescent="0.25">
      <c r="A152" s="21"/>
      <c r="B152" s="20"/>
      <c r="C152" s="20"/>
      <c r="D152" s="20"/>
      <c r="E152" s="4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40"/>
    </row>
    <row r="153" spans="1:25" s="11" customFormat="1" x14ac:dyDescent="0.25">
      <c r="A153" s="21"/>
      <c r="B153" s="20"/>
      <c r="C153" s="20"/>
      <c r="D153" s="20"/>
      <c r="E153" s="4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40"/>
    </row>
    <row r="154" spans="1:25" s="11" customFormat="1" x14ac:dyDescent="0.25">
      <c r="A154" s="21"/>
      <c r="B154" s="20"/>
      <c r="C154" s="20"/>
      <c r="D154" s="20"/>
      <c r="E154" s="4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40"/>
    </row>
    <row r="155" spans="1:25" s="11" customFormat="1" x14ac:dyDescent="0.25">
      <c r="A155" s="21"/>
      <c r="B155" s="20"/>
      <c r="C155" s="20"/>
      <c r="D155" s="20"/>
      <c r="E155" s="4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40"/>
    </row>
    <row r="156" spans="1:25" s="11" customFormat="1" x14ac:dyDescent="0.25">
      <c r="A156" s="21"/>
      <c r="B156" s="20"/>
      <c r="C156" s="20"/>
      <c r="D156" s="20"/>
      <c r="E156" s="4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40"/>
    </row>
    <row r="157" spans="1:25" s="11" customFormat="1" x14ac:dyDescent="0.25">
      <c r="A157" s="21"/>
      <c r="B157" s="20"/>
      <c r="C157" s="20"/>
      <c r="D157" s="20"/>
      <c r="E157" s="4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40"/>
    </row>
    <row r="158" spans="1:25" s="11" customFormat="1" x14ac:dyDescent="0.25">
      <c r="A158" s="21"/>
      <c r="B158" s="20"/>
      <c r="C158" s="20"/>
      <c r="D158" s="20"/>
      <c r="E158" s="4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40"/>
    </row>
    <row r="159" spans="1:25" s="11" customFormat="1" x14ac:dyDescent="0.25">
      <c r="A159" s="21"/>
      <c r="B159" s="20"/>
      <c r="C159" s="20"/>
      <c r="D159" s="20"/>
      <c r="E159" s="4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40"/>
    </row>
    <row r="160" spans="1:25" s="11" customFormat="1" x14ac:dyDescent="0.25">
      <c r="A160" s="21"/>
      <c r="B160" s="20"/>
      <c r="C160" s="20"/>
      <c r="D160" s="20"/>
      <c r="E160" s="4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40"/>
    </row>
    <row r="161" spans="1:25" s="11" customFormat="1" x14ac:dyDescent="0.25">
      <c r="A161" s="21"/>
      <c r="B161" s="20"/>
      <c r="C161" s="20"/>
      <c r="D161" s="20"/>
      <c r="E161" s="4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40"/>
    </row>
    <row r="162" spans="1:25" s="11" customFormat="1" x14ac:dyDescent="0.25">
      <c r="A162" s="21"/>
      <c r="B162" s="20"/>
      <c r="C162" s="20"/>
      <c r="D162" s="20"/>
      <c r="E162" s="4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40"/>
    </row>
    <row r="163" spans="1:25" s="11" customFormat="1" x14ac:dyDescent="0.25">
      <c r="A163" s="21"/>
      <c r="B163" s="20"/>
      <c r="C163" s="20"/>
      <c r="D163" s="20"/>
      <c r="E163" s="4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40"/>
    </row>
    <row r="164" spans="1:25" s="11" customFormat="1" x14ac:dyDescent="0.25">
      <c r="A164" s="21"/>
      <c r="B164" s="20"/>
      <c r="C164" s="20"/>
      <c r="D164" s="20"/>
      <c r="E164" s="4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40"/>
    </row>
    <row r="165" spans="1:25" s="11" customFormat="1" x14ac:dyDescent="0.25">
      <c r="A165" s="21"/>
      <c r="B165" s="20"/>
      <c r="C165" s="20"/>
      <c r="D165" s="20"/>
      <c r="E165" s="4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40"/>
    </row>
    <row r="166" spans="1:25" s="11" customFormat="1" x14ac:dyDescent="0.25">
      <c r="A166" s="21"/>
      <c r="B166" s="20"/>
      <c r="C166" s="20"/>
      <c r="D166" s="20"/>
      <c r="E166" s="4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40"/>
    </row>
    <row r="167" spans="1:25" s="11" customFormat="1" x14ac:dyDescent="0.25">
      <c r="A167" s="21"/>
      <c r="B167" s="20"/>
      <c r="C167" s="20"/>
      <c r="D167" s="20"/>
      <c r="E167" s="4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40"/>
    </row>
    <row r="168" spans="1:25" s="11" customFormat="1" x14ac:dyDescent="0.25">
      <c r="A168" s="21"/>
      <c r="B168" s="20"/>
      <c r="C168" s="20"/>
      <c r="D168" s="20"/>
      <c r="E168" s="4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40"/>
    </row>
    <row r="169" spans="1:25" s="11" customFormat="1" x14ac:dyDescent="0.25">
      <c r="A169" s="21"/>
      <c r="B169" s="20"/>
      <c r="C169" s="20"/>
      <c r="D169" s="20"/>
      <c r="E169" s="4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40"/>
    </row>
    <row r="170" spans="1:25" s="11" customFormat="1" x14ac:dyDescent="0.25">
      <c r="A170" s="21"/>
      <c r="B170" s="20"/>
      <c r="C170" s="20"/>
      <c r="D170" s="20"/>
      <c r="E170" s="4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40"/>
    </row>
    <row r="171" spans="1:25" s="11" customFormat="1" x14ac:dyDescent="0.25">
      <c r="A171" s="21"/>
      <c r="B171" s="20"/>
      <c r="C171" s="20"/>
      <c r="D171" s="20"/>
      <c r="E171" s="4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40"/>
    </row>
    <row r="172" spans="1:25" s="11" customFormat="1" x14ac:dyDescent="0.25">
      <c r="A172" s="21"/>
      <c r="B172" s="20"/>
      <c r="C172" s="20"/>
      <c r="D172" s="20"/>
      <c r="E172" s="4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40"/>
    </row>
    <row r="173" spans="1:25" s="11" customFormat="1" x14ac:dyDescent="0.25">
      <c r="A173" s="21"/>
      <c r="B173" s="20"/>
      <c r="C173" s="20"/>
      <c r="D173" s="20"/>
      <c r="E173" s="4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40"/>
    </row>
    <row r="174" spans="1:25" s="11" customFormat="1" x14ac:dyDescent="0.25">
      <c r="A174" s="21"/>
      <c r="B174" s="20"/>
      <c r="C174" s="20"/>
      <c r="D174" s="20"/>
      <c r="E174" s="4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40"/>
    </row>
    <row r="175" spans="1:25" s="11" customFormat="1" x14ac:dyDescent="0.25">
      <c r="A175" s="21"/>
      <c r="B175" s="20"/>
      <c r="C175" s="20"/>
      <c r="D175" s="20"/>
      <c r="E175" s="4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40"/>
    </row>
    <row r="176" spans="1:25" s="11" customFormat="1" x14ac:dyDescent="0.25">
      <c r="A176" s="21"/>
      <c r="B176" s="20"/>
      <c r="C176" s="20"/>
      <c r="D176" s="20"/>
      <c r="E176" s="4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40"/>
    </row>
    <row r="177" spans="1:25" s="11" customFormat="1" x14ac:dyDescent="0.25">
      <c r="A177" s="21"/>
      <c r="B177" s="20"/>
      <c r="C177" s="20"/>
      <c r="D177" s="20"/>
      <c r="E177" s="4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40"/>
    </row>
    <row r="178" spans="1:25" s="11" customFormat="1" x14ac:dyDescent="0.25">
      <c r="A178" s="21"/>
      <c r="B178" s="20"/>
      <c r="C178" s="20"/>
      <c r="D178" s="20"/>
      <c r="E178" s="4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40"/>
    </row>
    <row r="179" spans="1:25" s="11" customFormat="1" x14ac:dyDescent="0.25">
      <c r="A179" s="21"/>
      <c r="B179" s="20"/>
      <c r="C179" s="20"/>
      <c r="D179" s="20"/>
      <c r="E179" s="4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40"/>
    </row>
    <row r="180" spans="1:25" s="11" customFormat="1" x14ac:dyDescent="0.25">
      <c r="A180" s="21"/>
      <c r="B180" s="20"/>
      <c r="C180" s="20"/>
      <c r="D180" s="20"/>
      <c r="E180" s="4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40"/>
    </row>
    <row r="181" spans="1:25" s="11" customFormat="1" x14ac:dyDescent="0.25">
      <c r="A181" s="21"/>
      <c r="B181" s="20"/>
      <c r="C181" s="20"/>
      <c r="D181" s="20"/>
      <c r="E181" s="4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40"/>
    </row>
    <row r="182" spans="1:25" s="11" customFormat="1" x14ac:dyDescent="0.25">
      <c r="A182" s="21"/>
      <c r="B182" s="20"/>
      <c r="C182" s="20"/>
      <c r="D182" s="20"/>
      <c r="E182" s="4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40"/>
    </row>
    <row r="183" spans="1:25" s="11" customFormat="1" x14ac:dyDescent="0.25">
      <c r="A183" s="21"/>
      <c r="B183" s="20"/>
      <c r="C183" s="20"/>
      <c r="D183" s="20"/>
      <c r="E183" s="4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40"/>
    </row>
    <row r="184" spans="1:25" s="11" customFormat="1" x14ac:dyDescent="0.25">
      <c r="A184" s="21"/>
      <c r="B184" s="20"/>
      <c r="C184" s="20"/>
      <c r="D184" s="20"/>
      <c r="E184" s="4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40"/>
    </row>
    <row r="185" spans="1:25" s="11" customFormat="1" x14ac:dyDescent="0.25">
      <c r="A185" s="21"/>
      <c r="B185" s="20"/>
      <c r="C185" s="20"/>
      <c r="D185" s="20"/>
      <c r="E185" s="4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40"/>
    </row>
    <row r="186" spans="1:25" s="11" customFormat="1" x14ac:dyDescent="0.25">
      <c r="A186" s="21"/>
      <c r="B186" s="20"/>
      <c r="C186" s="20"/>
      <c r="D186" s="20"/>
      <c r="E186" s="4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40"/>
    </row>
    <row r="187" spans="1:25" s="11" customFormat="1" x14ac:dyDescent="0.25">
      <c r="A187" s="21"/>
      <c r="B187" s="20"/>
      <c r="C187" s="20"/>
      <c r="D187" s="20"/>
      <c r="E187" s="4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40"/>
    </row>
    <row r="188" spans="1:25" s="11" customFormat="1" x14ac:dyDescent="0.25">
      <c r="A188" s="21"/>
      <c r="B188" s="20"/>
      <c r="C188" s="20"/>
      <c r="D188" s="20"/>
      <c r="E188" s="4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40"/>
    </row>
    <row r="189" spans="1:25" s="11" customFormat="1" x14ac:dyDescent="0.25">
      <c r="A189" s="21"/>
      <c r="B189" s="20"/>
      <c r="C189" s="20"/>
      <c r="D189" s="20"/>
      <c r="E189" s="4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40"/>
    </row>
    <row r="190" spans="1:25" s="11" customFormat="1" x14ac:dyDescent="0.25">
      <c r="A190" s="21"/>
      <c r="B190" s="20"/>
      <c r="C190" s="20"/>
      <c r="D190" s="20"/>
      <c r="E190" s="4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40"/>
    </row>
    <row r="191" spans="1:25" s="11" customFormat="1" x14ac:dyDescent="0.25">
      <c r="A191" s="21"/>
      <c r="B191" s="20"/>
      <c r="C191" s="20"/>
      <c r="D191" s="20"/>
      <c r="E191" s="4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40"/>
    </row>
    <row r="192" spans="1:25" s="11" customFormat="1" x14ac:dyDescent="0.25">
      <c r="A192" s="21"/>
      <c r="B192" s="20"/>
      <c r="C192" s="20"/>
      <c r="D192" s="20"/>
      <c r="E192" s="4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40"/>
    </row>
    <row r="193" spans="1:25" s="11" customFormat="1" x14ac:dyDescent="0.25">
      <c r="A193" s="21"/>
      <c r="B193" s="20"/>
      <c r="C193" s="20"/>
      <c r="D193" s="20"/>
      <c r="E193" s="4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40"/>
    </row>
    <row r="194" spans="1:25" s="11" customFormat="1" x14ac:dyDescent="0.25">
      <c r="A194" s="21"/>
      <c r="B194" s="20"/>
      <c r="C194" s="20"/>
      <c r="D194" s="20"/>
      <c r="E194" s="4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40"/>
    </row>
    <row r="195" spans="1:25" s="11" customFormat="1" x14ac:dyDescent="0.25">
      <c r="A195" s="21"/>
      <c r="B195" s="20"/>
      <c r="C195" s="20"/>
      <c r="D195" s="20"/>
      <c r="E195" s="4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40"/>
    </row>
    <row r="196" spans="1:25" s="11" customFormat="1" x14ac:dyDescent="0.25">
      <c r="A196" s="21"/>
      <c r="B196" s="20"/>
      <c r="C196" s="20"/>
      <c r="D196" s="20"/>
      <c r="E196" s="4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40"/>
    </row>
    <row r="197" spans="1:25" s="11" customFormat="1" x14ac:dyDescent="0.25">
      <c r="A197" s="21"/>
      <c r="B197" s="20"/>
      <c r="C197" s="20"/>
      <c r="D197" s="20"/>
      <c r="E197" s="4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40"/>
    </row>
    <row r="198" spans="1:25" s="11" customFormat="1" x14ac:dyDescent="0.25">
      <c r="A198" s="21"/>
      <c r="B198" s="20"/>
      <c r="C198" s="20"/>
      <c r="D198" s="20"/>
      <c r="E198" s="4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40"/>
    </row>
    <row r="199" spans="1:25" s="11" customFormat="1" x14ac:dyDescent="0.25">
      <c r="A199" s="21"/>
      <c r="B199" s="20"/>
      <c r="C199" s="20"/>
      <c r="D199" s="20"/>
      <c r="E199" s="4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40"/>
    </row>
    <row r="200" spans="1:25" s="11" customFormat="1" x14ac:dyDescent="0.25">
      <c r="A200" s="21"/>
      <c r="B200" s="20"/>
      <c r="C200" s="20"/>
      <c r="D200" s="20"/>
      <c r="E200" s="4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40"/>
    </row>
    <row r="201" spans="1:25" s="11" customFormat="1" x14ac:dyDescent="0.25">
      <c r="A201" s="21"/>
      <c r="B201" s="20"/>
      <c r="C201" s="20"/>
      <c r="D201" s="20"/>
      <c r="E201" s="4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40"/>
    </row>
    <row r="202" spans="1:25" s="11" customFormat="1" x14ac:dyDescent="0.25">
      <c r="A202" s="21"/>
      <c r="B202" s="20"/>
      <c r="C202" s="20"/>
      <c r="D202" s="20"/>
      <c r="E202" s="4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40"/>
    </row>
    <row r="203" spans="1:25" s="11" customFormat="1" x14ac:dyDescent="0.25">
      <c r="A203" s="21"/>
      <c r="B203" s="20"/>
      <c r="C203" s="20"/>
      <c r="D203" s="20"/>
      <c r="E203" s="4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40"/>
    </row>
    <row r="204" spans="1:25" s="11" customFormat="1" x14ac:dyDescent="0.25">
      <c r="A204" s="21"/>
      <c r="B204" s="20"/>
      <c r="C204" s="20"/>
      <c r="D204" s="20"/>
      <c r="E204" s="4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40"/>
    </row>
    <row r="205" spans="1:25" s="11" customFormat="1" x14ac:dyDescent="0.25">
      <c r="A205" s="21"/>
      <c r="B205" s="20"/>
      <c r="C205" s="20"/>
      <c r="D205" s="20"/>
      <c r="E205" s="4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40"/>
    </row>
    <row r="206" spans="1:25" s="11" customFormat="1" x14ac:dyDescent="0.25">
      <c r="A206" s="21"/>
      <c r="B206" s="20"/>
      <c r="C206" s="20"/>
      <c r="D206" s="20"/>
      <c r="E206" s="4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40"/>
    </row>
    <row r="207" spans="1:25" s="11" customFormat="1" x14ac:dyDescent="0.25">
      <c r="A207" s="21"/>
      <c r="B207" s="20"/>
      <c r="C207" s="20"/>
      <c r="D207" s="20"/>
      <c r="E207" s="4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40"/>
    </row>
    <row r="208" spans="1:25" s="11" customFormat="1" x14ac:dyDescent="0.25">
      <c r="A208" s="21"/>
      <c r="B208" s="20"/>
      <c r="C208" s="20"/>
      <c r="D208" s="20"/>
      <c r="E208" s="4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40"/>
    </row>
    <row r="209" spans="1:25" s="11" customFormat="1" x14ac:dyDescent="0.25">
      <c r="A209" s="21"/>
      <c r="B209" s="20"/>
      <c r="C209" s="20"/>
      <c r="D209" s="20"/>
      <c r="E209" s="4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40"/>
    </row>
    <row r="210" spans="1:25" s="11" customFormat="1" x14ac:dyDescent="0.25">
      <c r="A210" s="21"/>
      <c r="B210" s="20"/>
      <c r="C210" s="20"/>
      <c r="D210" s="20"/>
      <c r="E210" s="4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40"/>
    </row>
    <row r="211" spans="1:25" s="11" customFormat="1" x14ac:dyDescent="0.25">
      <c r="A211" s="21"/>
      <c r="B211" s="20"/>
      <c r="C211" s="20"/>
      <c r="D211" s="20"/>
      <c r="E211" s="4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40"/>
    </row>
    <row r="212" spans="1:25" s="11" customFormat="1" x14ac:dyDescent="0.25">
      <c r="A212" s="21"/>
      <c r="B212" s="20"/>
      <c r="C212" s="20"/>
      <c r="D212" s="20"/>
      <c r="E212" s="4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40"/>
    </row>
    <row r="213" spans="1:25" s="11" customFormat="1" x14ac:dyDescent="0.25">
      <c r="A213" s="21"/>
      <c r="B213" s="20"/>
      <c r="C213" s="20"/>
      <c r="D213" s="20"/>
      <c r="E213" s="4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40"/>
    </row>
    <row r="214" spans="1:25" s="11" customFormat="1" x14ac:dyDescent="0.25">
      <c r="A214" s="21"/>
      <c r="B214" s="20"/>
      <c r="C214" s="20"/>
      <c r="D214" s="20"/>
      <c r="E214" s="4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40"/>
    </row>
    <row r="215" spans="1:25" s="11" customFormat="1" x14ac:dyDescent="0.25">
      <c r="A215" s="21"/>
      <c r="B215" s="20"/>
      <c r="C215" s="20"/>
      <c r="D215" s="20"/>
      <c r="E215" s="4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40"/>
    </row>
    <row r="216" spans="1:25" s="11" customFormat="1" x14ac:dyDescent="0.25">
      <c r="A216" s="21"/>
      <c r="B216" s="20"/>
      <c r="C216" s="20"/>
      <c r="D216" s="20"/>
      <c r="E216" s="4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40"/>
    </row>
    <row r="217" spans="1:25" s="11" customFormat="1" x14ac:dyDescent="0.25">
      <c r="A217" s="21"/>
      <c r="B217" s="20"/>
      <c r="C217" s="20"/>
      <c r="D217" s="20"/>
      <c r="E217" s="4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40"/>
    </row>
    <row r="218" spans="1:25" s="11" customFormat="1" x14ac:dyDescent="0.25">
      <c r="A218" s="21"/>
      <c r="B218" s="20"/>
      <c r="C218" s="20"/>
      <c r="D218" s="20"/>
      <c r="E218" s="4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40"/>
    </row>
    <row r="219" spans="1:25" s="11" customFormat="1" x14ac:dyDescent="0.25">
      <c r="A219" s="21"/>
      <c r="B219" s="20"/>
      <c r="C219" s="20"/>
      <c r="D219" s="20"/>
      <c r="E219" s="4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40"/>
    </row>
    <row r="220" spans="1:25" s="11" customFormat="1" x14ac:dyDescent="0.25">
      <c r="A220" s="21"/>
      <c r="B220" s="20"/>
      <c r="C220" s="20"/>
      <c r="D220" s="20"/>
      <c r="E220" s="4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40"/>
    </row>
    <row r="221" spans="1:25" s="11" customFormat="1" x14ac:dyDescent="0.25">
      <c r="A221" s="21"/>
      <c r="B221" s="20"/>
      <c r="C221" s="20"/>
      <c r="D221" s="20"/>
      <c r="E221" s="4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40"/>
    </row>
    <row r="222" spans="1:25" s="11" customFormat="1" x14ac:dyDescent="0.25">
      <c r="A222" s="21"/>
      <c r="B222" s="20"/>
      <c r="C222" s="20"/>
      <c r="D222" s="20"/>
      <c r="E222" s="4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40"/>
    </row>
    <row r="223" spans="1:25" s="11" customFormat="1" x14ac:dyDescent="0.25">
      <c r="A223" s="21"/>
      <c r="B223" s="20"/>
      <c r="C223" s="20"/>
      <c r="D223" s="20"/>
      <c r="E223" s="4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40"/>
    </row>
    <row r="224" spans="1:25" s="11" customFormat="1" x14ac:dyDescent="0.25">
      <c r="A224" s="21"/>
      <c r="B224" s="20"/>
      <c r="C224" s="20"/>
      <c r="D224" s="20"/>
      <c r="E224" s="4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40"/>
    </row>
    <row r="225" spans="1:25" s="11" customFormat="1" x14ac:dyDescent="0.25">
      <c r="A225" s="21"/>
      <c r="B225" s="20"/>
      <c r="C225" s="20"/>
      <c r="D225" s="20"/>
      <c r="E225" s="4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40"/>
    </row>
    <row r="226" spans="1:25" s="11" customFormat="1" x14ac:dyDescent="0.25">
      <c r="A226" s="21"/>
      <c r="B226" s="20"/>
      <c r="C226" s="20"/>
      <c r="D226" s="20"/>
      <c r="E226" s="4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40"/>
    </row>
    <row r="227" spans="1:25" s="11" customFormat="1" x14ac:dyDescent="0.25">
      <c r="A227" s="21"/>
      <c r="B227" s="20"/>
      <c r="C227" s="20"/>
      <c r="D227" s="20"/>
      <c r="E227" s="4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40"/>
    </row>
    <row r="228" spans="1:25" s="11" customFormat="1" x14ac:dyDescent="0.25">
      <c r="A228" s="21"/>
      <c r="B228" s="20"/>
      <c r="C228" s="20"/>
      <c r="D228" s="20"/>
      <c r="E228" s="4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40"/>
    </row>
    <row r="229" spans="1:25" s="11" customFormat="1" x14ac:dyDescent="0.25">
      <c r="A229" s="21"/>
      <c r="B229" s="20"/>
      <c r="C229" s="20"/>
      <c r="D229" s="20"/>
      <c r="E229" s="4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40"/>
    </row>
    <row r="230" spans="1:25" s="11" customFormat="1" x14ac:dyDescent="0.25">
      <c r="A230" s="21"/>
      <c r="B230" s="20"/>
      <c r="C230" s="20"/>
      <c r="D230" s="20"/>
      <c r="E230" s="4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40"/>
    </row>
    <row r="231" spans="1:25" s="11" customFormat="1" x14ac:dyDescent="0.25">
      <c r="A231" s="21"/>
      <c r="B231" s="20"/>
      <c r="C231" s="20"/>
      <c r="D231" s="20"/>
      <c r="E231" s="4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40"/>
    </row>
    <row r="232" spans="1:25" s="11" customFormat="1" x14ac:dyDescent="0.25">
      <c r="A232" s="21"/>
      <c r="B232" s="20"/>
      <c r="C232" s="20"/>
      <c r="D232" s="20"/>
      <c r="E232" s="4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40"/>
    </row>
    <row r="233" spans="1:25" s="11" customFormat="1" x14ac:dyDescent="0.25">
      <c r="A233" s="21"/>
      <c r="B233" s="20"/>
      <c r="C233" s="20"/>
      <c r="D233" s="20"/>
      <c r="E233" s="4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40"/>
    </row>
    <row r="234" spans="1:25" s="11" customFormat="1" x14ac:dyDescent="0.25">
      <c r="A234" s="21"/>
      <c r="B234" s="20"/>
      <c r="C234" s="20"/>
      <c r="D234" s="20"/>
      <c r="E234" s="4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40"/>
    </row>
    <row r="235" spans="1:25" s="11" customFormat="1" x14ac:dyDescent="0.25">
      <c r="A235" s="21"/>
      <c r="B235" s="20"/>
      <c r="C235" s="20"/>
      <c r="D235" s="20"/>
      <c r="E235" s="4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40"/>
    </row>
    <row r="236" spans="1:25" s="11" customFormat="1" x14ac:dyDescent="0.25">
      <c r="A236" s="21"/>
      <c r="B236" s="20"/>
      <c r="C236" s="20"/>
      <c r="D236" s="20"/>
      <c r="E236" s="4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40"/>
    </row>
    <row r="237" spans="1:25" s="11" customFormat="1" x14ac:dyDescent="0.25">
      <c r="A237" s="21"/>
      <c r="B237" s="20"/>
      <c r="C237" s="20"/>
      <c r="D237" s="20"/>
      <c r="E237" s="4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40"/>
    </row>
    <row r="238" spans="1:25" s="11" customFormat="1" x14ac:dyDescent="0.25">
      <c r="A238" s="21"/>
      <c r="B238" s="20"/>
      <c r="C238" s="20"/>
      <c r="D238" s="20"/>
      <c r="E238" s="4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40"/>
    </row>
    <row r="239" spans="1:25" s="11" customFormat="1" x14ac:dyDescent="0.25">
      <c r="A239" s="21"/>
      <c r="B239" s="20"/>
      <c r="C239" s="20"/>
      <c r="D239" s="20"/>
      <c r="E239" s="4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40"/>
    </row>
    <row r="240" spans="1:25" s="11" customFormat="1" x14ac:dyDescent="0.25">
      <c r="A240" s="21"/>
      <c r="B240" s="20"/>
      <c r="C240" s="20"/>
      <c r="D240" s="20"/>
      <c r="E240" s="4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40"/>
    </row>
    <row r="241" spans="1:25" s="11" customFormat="1" x14ac:dyDescent="0.25">
      <c r="A241" s="21"/>
      <c r="B241" s="20"/>
      <c r="C241" s="20"/>
      <c r="D241" s="20"/>
      <c r="E241" s="4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40"/>
    </row>
    <row r="242" spans="1:25" s="11" customFormat="1" x14ac:dyDescent="0.25">
      <c r="A242" s="21"/>
      <c r="B242" s="20"/>
      <c r="C242" s="20"/>
      <c r="D242" s="20"/>
      <c r="E242" s="4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40"/>
    </row>
    <row r="243" spans="1:25" s="11" customFormat="1" x14ac:dyDescent="0.25">
      <c r="A243" s="21"/>
      <c r="B243" s="20"/>
      <c r="C243" s="20"/>
      <c r="D243" s="20"/>
      <c r="E243" s="4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40"/>
    </row>
    <row r="244" spans="1:25" s="11" customFormat="1" x14ac:dyDescent="0.25">
      <c r="A244" s="21"/>
      <c r="B244" s="20"/>
      <c r="C244" s="20"/>
      <c r="D244" s="20"/>
      <c r="E244" s="4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40"/>
    </row>
    <row r="245" spans="1:25" s="11" customFormat="1" x14ac:dyDescent="0.25">
      <c r="A245" s="21"/>
      <c r="B245" s="20"/>
      <c r="C245" s="20"/>
      <c r="D245" s="20"/>
      <c r="E245" s="4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40"/>
    </row>
    <row r="246" spans="1:25" s="11" customFormat="1" x14ac:dyDescent="0.25">
      <c r="A246" s="21"/>
      <c r="B246" s="20"/>
      <c r="C246" s="20"/>
      <c r="D246" s="20"/>
      <c r="E246" s="4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40"/>
    </row>
    <row r="247" spans="1:25" s="11" customFormat="1" x14ac:dyDescent="0.25">
      <c r="A247" s="21"/>
      <c r="B247" s="20"/>
      <c r="C247" s="20"/>
      <c r="D247" s="20"/>
      <c r="E247" s="4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40"/>
    </row>
    <row r="248" spans="1:25" s="11" customFormat="1" x14ac:dyDescent="0.25">
      <c r="A248" s="21"/>
      <c r="B248" s="20"/>
      <c r="C248" s="20"/>
      <c r="D248" s="20"/>
      <c r="E248" s="4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40"/>
    </row>
    <row r="249" spans="1:25" s="11" customFormat="1" x14ac:dyDescent="0.25">
      <c r="A249" s="21"/>
      <c r="B249" s="20"/>
      <c r="C249" s="20"/>
      <c r="D249" s="20"/>
      <c r="E249" s="4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40"/>
    </row>
    <row r="250" spans="1:25" s="11" customFormat="1" x14ac:dyDescent="0.25">
      <c r="A250" s="21"/>
      <c r="B250" s="20"/>
      <c r="C250" s="20"/>
      <c r="D250" s="20"/>
      <c r="E250" s="4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40"/>
    </row>
    <row r="251" spans="1:25" s="11" customFormat="1" x14ac:dyDescent="0.25">
      <c r="A251" s="21"/>
      <c r="B251" s="20"/>
      <c r="C251" s="20"/>
      <c r="D251" s="20"/>
      <c r="E251" s="4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40"/>
    </row>
    <row r="252" spans="1:25" s="11" customFormat="1" x14ac:dyDescent="0.25">
      <c r="A252" s="21"/>
      <c r="B252" s="20"/>
      <c r="C252" s="20"/>
      <c r="D252" s="20"/>
      <c r="E252" s="4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40"/>
    </row>
    <row r="253" spans="1:25" s="11" customFormat="1" x14ac:dyDescent="0.25">
      <c r="A253" s="21"/>
      <c r="B253" s="20"/>
      <c r="C253" s="20"/>
      <c r="D253" s="20"/>
      <c r="E253" s="4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40"/>
    </row>
    <row r="254" spans="1:25" s="11" customFormat="1" x14ac:dyDescent="0.25">
      <c r="A254" s="21"/>
      <c r="B254" s="20"/>
      <c r="C254" s="20"/>
      <c r="D254" s="20"/>
      <c r="E254" s="4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40"/>
    </row>
    <row r="255" spans="1:25" s="11" customFormat="1" x14ac:dyDescent="0.25">
      <c r="A255" s="21"/>
      <c r="B255" s="20"/>
      <c r="C255" s="20"/>
      <c r="D255" s="20"/>
      <c r="E255" s="4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40"/>
    </row>
    <row r="256" spans="1:25" s="11" customFormat="1" x14ac:dyDescent="0.25">
      <c r="A256" s="21"/>
      <c r="B256" s="20"/>
      <c r="C256" s="20"/>
      <c r="D256" s="20"/>
      <c r="E256" s="4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40"/>
    </row>
    <row r="257" spans="1:25" s="11" customFormat="1" x14ac:dyDescent="0.25">
      <c r="A257" s="21"/>
      <c r="B257" s="20"/>
      <c r="C257" s="20"/>
      <c r="D257" s="20"/>
      <c r="E257" s="4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40"/>
    </row>
    <row r="258" spans="1:25" s="11" customFormat="1" x14ac:dyDescent="0.25">
      <c r="A258" s="21"/>
      <c r="B258" s="20"/>
      <c r="C258" s="20"/>
      <c r="D258" s="20"/>
      <c r="E258" s="4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40"/>
    </row>
    <row r="259" spans="1:25" s="11" customFormat="1" x14ac:dyDescent="0.25">
      <c r="A259" s="21"/>
      <c r="B259" s="20"/>
      <c r="C259" s="20"/>
      <c r="D259" s="20"/>
      <c r="E259" s="4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40"/>
    </row>
    <row r="260" spans="1:25" s="11" customFormat="1" x14ac:dyDescent="0.25">
      <c r="A260" s="21"/>
      <c r="B260" s="20"/>
      <c r="C260" s="20"/>
      <c r="D260" s="20"/>
      <c r="E260" s="4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40"/>
    </row>
    <row r="261" spans="1:25" s="11" customFormat="1" x14ac:dyDescent="0.25">
      <c r="A261" s="21"/>
      <c r="B261" s="20"/>
      <c r="C261" s="20"/>
      <c r="D261" s="20"/>
      <c r="E261" s="4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40"/>
    </row>
    <row r="262" spans="1:25" s="11" customFormat="1" x14ac:dyDescent="0.25">
      <c r="A262" s="21"/>
      <c r="B262" s="20"/>
      <c r="C262" s="20"/>
      <c r="D262" s="20"/>
      <c r="E262" s="4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40"/>
    </row>
    <row r="263" spans="1:25" s="11" customFormat="1" x14ac:dyDescent="0.25">
      <c r="A263" s="21"/>
      <c r="B263" s="20"/>
      <c r="C263" s="20"/>
      <c r="D263" s="20"/>
      <c r="E263" s="4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40"/>
    </row>
    <row r="264" spans="1:25" s="11" customFormat="1" x14ac:dyDescent="0.25">
      <c r="A264" s="21"/>
      <c r="B264" s="20"/>
      <c r="C264" s="20"/>
      <c r="D264" s="20"/>
      <c r="E264" s="4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40"/>
    </row>
    <row r="265" spans="1:25" s="11" customFormat="1" x14ac:dyDescent="0.25">
      <c r="A265" s="21"/>
      <c r="B265" s="20"/>
      <c r="C265" s="20"/>
      <c r="D265" s="20"/>
      <c r="E265" s="4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40"/>
    </row>
    <row r="266" spans="1:25" s="11" customFormat="1" x14ac:dyDescent="0.25">
      <c r="A266" s="21"/>
      <c r="B266" s="20"/>
      <c r="C266" s="20"/>
      <c r="D266" s="20"/>
      <c r="E266" s="4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40"/>
    </row>
    <row r="267" spans="1:25" s="11" customFormat="1" x14ac:dyDescent="0.25">
      <c r="A267" s="21"/>
      <c r="B267" s="20"/>
      <c r="C267" s="20"/>
      <c r="D267" s="20"/>
      <c r="E267" s="4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40"/>
    </row>
    <row r="268" spans="1:25" s="11" customFormat="1" x14ac:dyDescent="0.25">
      <c r="A268" s="21"/>
      <c r="B268" s="20"/>
      <c r="C268" s="20"/>
      <c r="D268" s="20"/>
      <c r="E268" s="4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40"/>
    </row>
    <row r="269" spans="1:25" s="11" customFormat="1" x14ac:dyDescent="0.25">
      <c r="A269" s="21"/>
      <c r="B269" s="20"/>
      <c r="C269" s="20"/>
      <c r="D269" s="20"/>
      <c r="E269" s="4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40"/>
    </row>
    <row r="270" spans="1:25" s="11" customFormat="1" x14ac:dyDescent="0.25">
      <c r="A270" s="21"/>
      <c r="B270" s="20"/>
      <c r="C270" s="20"/>
      <c r="D270" s="20"/>
      <c r="E270" s="4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40"/>
    </row>
    <row r="271" spans="1:25" s="11" customFormat="1" x14ac:dyDescent="0.25">
      <c r="A271" s="21"/>
      <c r="B271" s="20"/>
      <c r="C271" s="20"/>
      <c r="D271" s="20"/>
      <c r="E271" s="4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40"/>
    </row>
    <row r="272" spans="1:25" s="11" customFormat="1" x14ac:dyDescent="0.25">
      <c r="A272" s="21"/>
      <c r="B272" s="20"/>
      <c r="C272" s="20"/>
      <c r="D272" s="20"/>
      <c r="E272" s="4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40"/>
    </row>
    <row r="273" spans="1:25" s="11" customFormat="1" x14ac:dyDescent="0.25">
      <c r="A273" s="21"/>
      <c r="B273" s="20"/>
      <c r="C273" s="20"/>
      <c r="D273" s="20"/>
      <c r="E273" s="4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40"/>
    </row>
    <row r="274" spans="1:25" s="11" customFormat="1" x14ac:dyDescent="0.25">
      <c r="A274" s="21"/>
      <c r="B274" s="20"/>
      <c r="C274" s="20"/>
      <c r="D274" s="20"/>
      <c r="E274" s="4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40"/>
    </row>
    <row r="275" spans="1:25" s="11" customFormat="1" x14ac:dyDescent="0.25">
      <c r="A275" s="21"/>
      <c r="B275" s="20"/>
      <c r="C275" s="20"/>
      <c r="D275" s="20"/>
      <c r="E275" s="4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40"/>
    </row>
    <row r="276" spans="1:25" s="11" customFormat="1" x14ac:dyDescent="0.25">
      <c r="A276" s="21"/>
      <c r="B276" s="20"/>
      <c r="C276" s="20"/>
      <c r="D276" s="20"/>
      <c r="E276" s="4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40"/>
    </row>
    <row r="277" spans="1:25" s="11" customFormat="1" x14ac:dyDescent="0.25">
      <c r="A277" s="21"/>
      <c r="B277" s="20"/>
      <c r="C277" s="20"/>
      <c r="D277" s="20"/>
      <c r="E277" s="4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40"/>
    </row>
    <row r="278" spans="1:25" s="11" customFormat="1" x14ac:dyDescent="0.25">
      <c r="A278" s="21"/>
      <c r="B278" s="20"/>
      <c r="C278" s="20"/>
      <c r="D278" s="20"/>
      <c r="E278" s="4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40"/>
    </row>
    <row r="279" spans="1:25" s="11" customFormat="1" x14ac:dyDescent="0.25">
      <c r="A279" s="21"/>
      <c r="B279" s="20"/>
      <c r="C279" s="20"/>
      <c r="D279" s="20"/>
      <c r="E279" s="4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40"/>
    </row>
    <row r="280" spans="1:25" s="11" customFormat="1" x14ac:dyDescent="0.25">
      <c r="A280" s="21"/>
      <c r="B280" s="20"/>
      <c r="C280" s="20"/>
      <c r="D280" s="20"/>
      <c r="E280" s="4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40"/>
    </row>
    <row r="281" spans="1:25" s="11" customFormat="1" x14ac:dyDescent="0.25">
      <c r="A281" s="21"/>
      <c r="B281" s="20"/>
      <c r="C281" s="20"/>
      <c r="D281" s="20"/>
      <c r="E281" s="4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40"/>
    </row>
    <row r="282" spans="1:25" s="11" customFormat="1" x14ac:dyDescent="0.25">
      <c r="A282" s="21"/>
      <c r="B282" s="20"/>
      <c r="C282" s="20"/>
      <c r="D282" s="20"/>
      <c r="E282" s="4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40"/>
    </row>
    <row r="283" spans="1:25" s="11" customFormat="1" x14ac:dyDescent="0.25">
      <c r="A283" s="21"/>
      <c r="B283" s="20"/>
      <c r="C283" s="20"/>
      <c r="D283" s="20"/>
      <c r="E283" s="4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40"/>
    </row>
    <row r="284" spans="1:25" s="11" customFormat="1" x14ac:dyDescent="0.25">
      <c r="A284" s="21"/>
      <c r="B284" s="20"/>
      <c r="C284" s="20"/>
      <c r="D284" s="20"/>
      <c r="E284" s="4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40"/>
    </row>
    <row r="285" spans="1:25" s="11" customFormat="1" x14ac:dyDescent="0.25">
      <c r="A285" s="21"/>
      <c r="B285" s="20"/>
      <c r="C285" s="20"/>
      <c r="D285" s="20"/>
      <c r="E285" s="4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40"/>
    </row>
    <row r="286" spans="1:25" s="11" customFormat="1" x14ac:dyDescent="0.25">
      <c r="A286" s="21"/>
      <c r="B286" s="20"/>
      <c r="C286" s="20"/>
      <c r="D286" s="20"/>
      <c r="E286" s="4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40"/>
    </row>
    <row r="287" spans="1:25" s="11" customFormat="1" x14ac:dyDescent="0.25">
      <c r="A287" s="21"/>
      <c r="B287" s="20"/>
      <c r="C287" s="20"/>
      <c r="D287" s="20"/>
      <c r="E287" s="4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40"/>
    </row>
    <row r="288" spans="1:25" s="11" customFormat="1" x14ac:dyDescent="0.25">
      <c r="A288" s="21"/>
      <c r="B288" s="20"/>
      <c r="C288" s="20"/>
      <c r="D288" s="20"/>
      <c r="E288" s="4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40"/>
    </row>
    <row r="289" spans="1:25" s="11" customFormat="1" x14ac:dyDescent="0.25">
      <c r="A289" s="21"/>
      <c r="B289" s="20"/>
      <c r="C289" s="20"/>
      <c r="D289" s="20"/>
      <c r="E289" s="4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40"/>
    </row>
    <row r="290" spans="1:25" s="11" customFormat="1" x14ac:dyDescent="0.25">
      <c r="A290" s="21"/>
      <c r="B290" s="20"/>
      <c r="C290" s="20"/>
      <c r="D290" s="20"/>
      <c r="E290" s="4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40"/>
    </row>
    <row r="291" spans="1:25" s="11" customFormat="1" x14ac:dyDescent="0.25">
      <c r="A291" s="21"/>
      <c r="B291" s="20"/>
      <c r="C291" s="20"/>
      <c r="D291" s="20"/>
      <c r="E291" s="4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40"/>
    </row>
    <row r="292" spans="1:25" s="11" customFormat="1" x14ac:dyDescent="0.25">
      <c r="A292" s="21"/>
      <c r="B292" s="20"/>
      <c r="C292" s="20"/>
      <c r="D292" s="20"/>
      <c r="E292" s="4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40"/>
    </row>
    <row r="293" spans="1:25" s="11" customFormat="1" x14ac:dyDescent="0.25">
      <c r="A293" s="21"/>
      <c r="B293" s="20"/>
      <c r="C293" s="20"/>
      <c r="D293" s="20"/>
      <c r="E293" s="4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40"/>
    </row>
    <row r="294" spans="1:25" s="11" customFormat="1" x14ac:dyDescent="0.25">
      <c r="A294" s="21"/>
      <c r="B294" s="20"/>
      <c r="C294" s="20"/>
      <c r="D294" s="20"/>
      <c r="E294" s="4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40"/>
    </row>
    <row r="295" spans="1:25" s="11" customFormat="1" x14ac:dyDescent="0.25">
      <c r="A295" s="21"/>
      <c r="B295" s="20"/>
      <c r="C295" s="20"/>
      <c r="D295" s="20"/>
      <c r="E295" s="4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40"/>
    </row>
    <row r="296" spans="1:25" s="11" customFormat="1" x14ac:dyDescent="0.25">
      <c r="A296" s="21"/>
      <c r="B296" s="20"/>
      <c r="C296" s="20"/>
      <c r="D296" s="20"/>
      <c r="E296" s="4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40"/>
    </row>
    <row r="297" spans="1:25" s="11" customFormat="1" x14ac:dyDescent="0.25">
      <c r="A297" s="21"/>
      <c r="B297" s="20"/>
      <c r="C297" s="20"/>
      <c r="D297" s="20"/>
      <c r="E297" s="4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40"/>
    </row>
    <row r="298" spans="1:25" s="11" customFormat="1" x14ac:dyDescent="0.25">
      <c r="A298" s="21"/>
      <c r="B298" s="20"/>
      <c r="C298" s="20"/>
      <c r="D298" s="20"/>
      <c r="E298" s="4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40"/>
    </row>
    <row r="299" spans="1:25" s="11" customFormat="1" x14ac:dyDescent="0.25">
      <c r="A299" s="21"/>
      <c r="B299" s="20"/>
      <c r="C299" s="20"/>
      <c r="D299" s="20"/>
      <c r="E299" s="4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40"/>
    </row>
    <row r="300" spans="1:25" s="11" customFormat="1" x14ac:dyDescent="0.25">
      <c r="A300" s="21"/>
      <c r="B300" s="20"/>
      <c r="C300" s="20"/>
      <c r="D300" s="20"/>
      <c r="E300" s="4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40"/>
    </row>
    <row r="301" spans="1:25" s="11" customFormat="1" x14ac:dyDescent="0.25">
      <c r="A301" s="21"/>
      <c r="B301" s="20"/>
      <c r="C301" s="20"/>
      <c r="D301" s="20"/>
      <c r="E301" s="4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40"/>
    </row>
    <row r="302" spans="1:25" s="11" customFormat="1" x14ac:dyDescent="0.25">
      <c r="A302" s="21"/>
      <c r="B302" s="20"/>
      <c r="C302" s="20"/>
      <c r="D302" s="20"/>
      <c r="E302" s="4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40"/>
    </row>
    <row r="303" spans="1:25" s="11" customFormat="1" x14ac:dyDescent="0.25">
      <c r="A303" s="21"/>
      <c r="B303" s="20"/>
      <c r="C303" s="20"/>
      <c r="D303" s="20"/>
      <c r="E303" s="4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40"/>
    </row>
    <row r="304" spans="1:25" s="11" customFormat="1" x14ac:dyDescent="0.25">
      <c r="A304" s="21"/>
      <c r="B304" s="20"/>
      <c r="C304" s="20"/>
      <c r="D304" s="20"/>
      <c r="E304" s="4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40"/>
    </row>
    <row r="305" spans="1:25" s="11" customFormat="1" x14ac:dyDescent="0.25">
      <c r="A305" s="21"/>
      <c r="B305" s="20"/>
      <c r="C305" s="20"/>
      <c r="D305" s="20"/>
      <c r="E305" s="4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40"/>
    </row>
    <row r="306" spans="1:25" x14ac:dyDescent="0.25">
      <c r="B306" s="1"/>
      <c r="C306" s="1"/>
      <c r="D306" s="1"/>
      <c r="F306" s="4"/>
      <c r="G306" s="4"/>
      <c r="H306" s="4"/>
      <c r="I306" s="1"/>
      <c r="J306" s="1"/>
      <c r="K306" s="1"/>
      <c r="L306" s="4"/>
      <c r="M306" s="4"/>
      <c r="N306" s="4"/>
      <c r="O306" s="1"/>
      <c r="P306" s="1"/>
      <c r="Q306" s="1"/>
      <c r="R306" s="1"/>
      <c r="S306" s="1"/>
      <c r="T306" s="1"/>
      <c r="U306" s="4"/>
      <c r="V306" s="4"/>
      <c r="W306" s="4"/>
      <c r="X306" s="4"/>
    </row>
    <row r="307" spans="1:25" x14ac:dyDescent="0.25">
      <c r="B307" s="1"/>
      <c r="C307" s="1"/>
      <c r="D307" s="1"/>
      <c r="F307" s="4"/>
      <c r="G307" s="4"/>
      <c r="H307" s="4"/>
      <c r="I307" s="1"/>
      <c r="J307" s="1"/>
      <c r="K307" s="1"/>
      <c r="L307" s="4"/>
      <c r="M307" s="4"/>
      <c r="N307" s="4"/>
      <c r="O307" s="1"/>
      <c r="P307" s="1"/>
      <c r="Q307" s="1"/>
      <c r="R307" s="1"/>
      <c r="S307" s="1"/>
      <c r="T307" s="1"/>
      <c r="U307" s="4"/>
      <c r="V307" s="4"/>
      <c r="W307" s="4"/>
      <c r="X307" s="4"/>
    </row>
    <row r="308" spans="1:25" x14ac:dyDescent="0.25">
      <c r="B308" s="1"/>
      <c r="C308" s="1"/>
      <c r="D308" s="1"/>
      <c r="F308" s="4"/>
      <c r="G308" s="4"/>
      <c r="H308" s="4"/>
      <c r="I308" s="1"/>
      <c r="J308" s="1"/>
      <c r="K308" s="1"/>
      <c r="L308" s="4"/>
      <c r="M308" s="4"/>
      <c r="N308" s="4"/>
      <c r="O308" s="1"/>
      <c r="P308" s="1"/>
      <c r="Q308" s="1"/>
      <c r="R308" s="1"/>
      <c r="S308" s="1"/>
      <c r="T308" s="1"/>
      <c r="U308" s="4"/>
      <c r="V308" s="4"/>
      <c r="W308" s="4"/>
      <c r="X308" s="4"/>
    </row>
    <row r="309" spans="1:25" x14ac:dyDescent="0.25">
      <c r="B309" s="1"/>
      <c r="C309" s="1"/>
      <c r="D309" s="1"/>
      <c r="F309" s="4"/>
      <c r="G309" s="4"/>
      <c r="H309" s="4"/>
      <c r="I309" s="1"/>
      <c r="J309" s="1"/>
      <c r="K309" s="1"/>
      <c r="L309" s="4"/>
      <c r="M309" s="4"/>
      <c r="N309" s="4"/>
      <c r="O309" s="1"/>
      <c r="P309" s="1"/>
      <c r="Q309" s="1"/>
      <c r="R309" s="1"/>
      <c r="S309" s="1"/>
      <c r="T309" s="1"/>
      <c r="U309" s="4"/>
      <c r="V309" s="4"/>
      <c r="W309" s="4"/>
      <c r="X309" s="4"/>
    </row>
    <row r="310" spans="1:25" x14ac:dyDescent="0.25">
      <c r="B310" s="1"/>
      <c r="C310" s="1"/>
      <c r="D310" s="1"/>
      <c r="F310" s="4"/>
      <c r="G310" s="4"/>
      <c r="H310" s="4"/>
      <c r="I310" s="1"/>
      <c r="J310" s="1"/>
      <c r="K310" s="1"/>
      <c r="L310" s="4"/>
      <c r="M310" s="4"/>
      <c r="N310" s="4"/>
      <c r="O310" s="1"/>
      <c r="P310" s="1"/>
      <c r="Q310" s="1"/>
      <c r="R310" s="1"/>
      <c r="S310" s="1"/>
      <c r="T310" s="1"/>
      <c r="U310" s="4"/>
      <c r="V310" s="4"/>
      <c r="W310" s="4"/>
      <c r="X310" s="4"/>
    </row>
    <row r="311" spans="1:25" x14ac:dyDescent="0.25">
      <c r="B311" s="1"/>
      <c r="C311" s="1"/>
      <c r="D311" s="1"/>
      <c r="F311" s="4"/>
      <c r="G311" s="4"/>
      <c r="H311" s="4"/>
      <c r="I311" s="1"/>
      <c r="J311" s="1"/>
      <c r="K311" s="1"/>
      <c r="L311" s="4"/>
      <c r="M311" s="4"/>
      <c r="N311" s="4"/>
      <c r="O311" s="1"/>
      <c r="P311" s="1"/>
      <c r="Q311" s="1"/>
      <c r="R311" s="1"/>
      <c r="S311" s="1"/>
      <c r="T311" s="1"/>
      <c r="U311" s="4"/>
      <c r="V311" s="4"/>
      <c r="W311" s="4"/>
      <c r="X311" s="4"/>
    </row>
    <row r="312" spans="1:25" x14ac:dyDescent="0.25">
      <c r="B312" s="1"/>
      <c r="C312" s="1"/>
      <c r="D312" s="1"/>
      <c r="F312" s="4"/>
      <c r="G312" s="4"/>
      <c r="H312" s="4"/>
      <c r="I312" s="1"/>
      <c r="J312" s="1"/>
      <c r="K312" s="1"/>
      <c r="L312" s="4"/>
      <c r="M312" s="4"/>
      <c r="N312" s="4"/>
      <c r="O312" s="1"/>
      <c r="P312" s="1"/>
      <c r="Q312" s="1"/>
      <c r="R312" s="1"/>
      <c r="S312" s="1"/>
      <c r="T312" s="1"/>
      <c r="U312" s="4"/>
      <c r="V312" s="4"/>
      <c r="W312" s="4"/>
      <c r="X312" s="4"/>
    </row>
    <row r="313" spans="1:25" x14ac:dyDescent="0.25">
      <c r="B313" s="1"/>
      <c r="C313" s="1"/>
      <c r="D313" s="1"/>
      <c r="F313" s="4"/>
      <c r="G313" s="4"/>
      <c r="H313" s="4"/>
      <c r="I313" s="1"/>
      <c r="J313" s="1"/>
      <c r="K313" s="1"/>
      <c r="L313" s="4"/>
      <c r="M313" s="4"/>
      <c r="N313" s="4"/>
      <c r="O313" s="1"/>
      <c r="P313" s="1"/>
      <c r="Q313" s="1"/>
      <c r="R313" s="1"/>
      <c r="S313" s="1"/>
      <c r="T313" s="1"/>
      <c r="U313" s="4"/>
      <c r="V313" s="4"/>
      <c r="W313" s="4"/>
      <c r="X313" s="4"/>
    </row>
    <row r="314" spans="1:25" x14ac:dyDescent="0.25">
      <c r="B314" s="1"/>
      <c r="C314" s="1"/>
      <c r="D314" s="1"/>
      <c r="F314" s="4"/>
      <c r="G314" s="4"/>
      <c r="H314" s="4"/>
      <c r="I314" s="1"/>
      <c r="J314" s="1"/>
      <c r="K314" s="1"/>
      <c r="L314" s="4"/>
      <c r="M314" s="4"/>
      <c r="N314" s="4"/>
      <c r="O314" s="1"/>
      <c r="P314" s="1"/>
      <c r="Q314" s="1"/>
      <c r="R314" s="1"/>
      <c r="S314" s="1"/>
      <c r="T314" s="1"/>
      <c r="U314" s="4"/>
      <c r="V314" s="4"/>
      <c r="W314" s="4"/>
      <c r="X314" s="4"/>
    </row>
    <row r="315" spans="1:25" x14ac:dyDescent="0.25">
      <c r="B315" s="1"/>
      <c r="C315" s="1"/>
      <c r="D315" s="1"/>
      <c r="F315" s="4"/>
      <c r="G315" s="4"/>
      <c r="H315" s="4"/>
      <c r="I315" s="1"/>
      <c r="J315" s="1"/>
      <c r="K315" s="1"/>
      <c r="L315" s="4"/>
      <c r="M315" s="4"/>
      <c r="N315" s="4"/>
      <c r="O315" s="1"/>
      <c r="P315" s="1"/>
      <c r="Q315" s="1"/>
      <c r="R315" s="1"/>
      <c r="S315" s="1"/>
      <c r="T315" s="1"/>
      <c r="U315" s="4"/>
      <c r="V315" s="4"/>
      <c r="W315" s="4"/>
      <c r="X315" s="4"/>
    </row>
    <row r="316" spans="1:25" x14ac:dyDescent="0.25">
      <c r="B316" s="1"/>
      <c r="C316" s="1"/>
      <c r="D316" s="1"/>
      <c r="F316" s="4"/>
      <c r="G316" s="4"/>
      <c r="H316" s="4"/>
      <c r="I316" s="1"/>
      <c r="J316" s="1"/>
      <c r="K316" s="1"/>
      <c r="L316" s="4"/>
      <c r="M316" s="4"/>
      <c r="N316" s="4"/>
      <c r="O316" s="1"/>
      <c r="P316" s="1"/>
      <c r="Q316" s="1"/>
      <c r="R316" s="1"/>
      <c r="S316" s="1"/>
      <c r="T316" s="1"/>
      <c r="U316" s="4"/>
      <c r="V316" s="4"/>
      <c r="W316" s="4"/>
      <c r="X316" s="4"/>
    </row>
    <row r="317" spans="1:25" x14ac:dyDescent="0.25">
      <c r="B317" s="1"/>
      <c r="C317" s="1"/>
      <c r="D317" s="1"/>
      <c r="F317" s="4"/>
      <c r="G317" s="4"/>
      <c r="H317" s="4"/>
      <c r="I317" s="1"/>
      <c r="J317" s="1"/>
      <c r="K317" s="1"/>
      <c r="L317" s="4"/>
      <c r="M317" s="4"/>
      <c r="N317" s="4"/>
      <c r="O317" s="1"/>
      <c r="P317" s="1"/>
      <c r="Q317" s="1"/>
      <c r="R317" s="1"/>
      <c r="S317" s="1"/>
      <c r="T317" s="1"/>
      <c r="U317" s="4"/>
      <c r="V317" s="4"/>
      <c r="W317" s="4"/>
      <c r="X317" s="4"/>
    </row>
    <row r="318" spans="1:25" x14ac:dyDescent="0.25">
      <c r="B318" s="1"/>
      <c r="C318" s="1"/>
      <c r="D318" s="1"/>
      <c r="F318" s="4"/>
      <c r="G318" s="4"/>
      <c r="H318" s="4"/>
      <c r="I318" s="1"/>
      <c r="J318" s="1"/>
      <c r="K318" s="1"/>
      <c r="L318" s="4"/>
      <c r="M318" s="4"/>
      <c r="N318" s="4"/>
      <c r="O318" s="1"/>
      <c r="P318" s="1"/>
      <c r="Q318" s="1"/>
      <c r="R318" s="1"/>
      <c r="S318" s="1"/>
      <c r="T318" s="1"/>
      <c r="U318" s="4"/>
      <c r="V318" s="4"/>
      <c r="W318" s="4"/>
      <c r="X318" s="4"/>
    </row>
    <row r="319" spans="1:25" x14ac:dyDescent="0.25">
      <c r="B319" s="1"/>
      <c r="C319" s="1"/>
      <c r="D319" s="1"/>
      <c r="F319" s="4"/>
      <c r="G319" s="4"/>
      <c r="H319" s="4"/>
      <c r="I319" s="1"/>
      <c r="J319" s="1"/>
      <c r="K319" s="1"/>
      <c r="L319" s="4"/>
      <c r="M319" s="4"/>
      <c r="N319" s="4"/>
      <c r="O319" s="1"/>
      <c r="P319" s="1"/>
      <c r="Q319" s="1"/>
      <c r="R319" s="1"/>
      <c r="S319" s="1"/>
      <c r="T319" s="1"/>
      <c r="U319" s="4"/>
      <c r="V319" s="4"/>
      <c r="W319" s="4"/>
      <c r="X319" s="4"/>
    </row>
    <row r="320" spans="1:25" x14ac:dyDescent="0.25">
      <c r="B320" s="1"/>
      <c r="C320" s="1"/>
      <c r="D320" s="1"/>
      <c r="F320" s="4"/>
      <c r="G320" s="4"/>
      <c r="H320" s="4"/>
      <c r="I320" s="1"/>
      <c r="J320" s="1"/>
      <c r="K320" s="1"/>
      <c r="L320" s="4"/>
      <c r="M320" s="4"/>
      <c r="N320" s="4"/>
      <c r="O320" s="1"/>
      <c r="P320" s="1"/>
      <c r="Q320" s="1"/>
      <c r="R320" s="1"/>
      <c r="S320" s="1"/>
      <c r="T320" s="1"/>
      <c r="U320" s="4"/>
      <c r="V320" s="4"/>
      <c r="W320" s="4"/>
      <c r="X320" s="4"/>
    </row>
    <row r="321" spans="2:24" x14ac:dyDescent="0.25">
      <c r="B321" s="1"/>
      <c r="C321" s="1"/>
      <c r="D321" s="1"/>
      <c r="F321" s="4"/>
      <c r="G321" s="4"/>
      <c r="H321" s="4"/>
      <c r="I321" s="1"/>
      <c r="J321" s="1"/>
      <c r="K321" s="1"/>
      <c r="L321" s="4"/>
      <c r="M321" s="4"/>
      <c r="N321" s="4"/>
      <c r="O321" s="1"/>
      <c r="P321" s="1"/>
      <c r="Q321" s="1"/>
      <c r="R321" s="1"/>
      <c r="S321" s="1"/>
      <c r="T321" s="1"/>
      <c r="U321" s="4"/>
      <c r="V321" s="4"/>
      <c r="W321" s="4"/>
      <c r="X321" s="4"/>
    </row>
    <row r="322" spans="2:24" x14ac:dyDescent="0.25">
      <c r="B322" s="1"/>
      <c r="C322" s="1"/>
      <c r="D322" s="1"/>
      <c r="F322" s="4"/>
      <c r="G322" s="4"/>
      <c r="H322" s="4"/>
      <c r="I322" s="1"/>
      <c r="J322" s="1"/>
      <c r="K322" s="1"/>
      <c r="L322" s="4"/>
      <c r="M322" s="4"/>
      <c r="N322" s="4"/>
      <c r="O322" s="1"/>
      <c r="P322" s="1"/>
      <c r="Q322" s="1"/>
      <c r="R322" s="1"/>
      <c r="S322" s="1"/>
      <c r="T322" s="1"/>
      <c r="U322" s="4"/>
      <c r="V322" s="4"/>
      <c r="W322" s="4"/>
      <c r="X322" s="4"/>
    </row>
    <row r="323" spans="2:24" x14ac:dyDescent="0.25">
      <c r="B323" s="1"/>
      <c r="C323" s="1"/>
      <c r="D323" s="1"/>
      <c r="F323" s="4"/>
      <c r="G323" s="4"/>
      <c r="H323" s="4"/>
      <c r="I323" s="1"/>
      <c r="J323" s="1"/>
      <c r="K323" s="1"/>
      <c r="L323" s="4"/>
      <c r="M323" s="4"/>
      <c r="N323" s="4"/>
      <c r="O323" s="1"/>
      <c r="P323" s="1"/>
      <c r="Q323" s="1"/>
      <c r="R323" s="1"/>
      <c r="S323" s="1"/>
      <c r="T323" s="1"/>
      <c r="U323" s="4"/>
      <c r="V323" s="4"/>
      <c r="W323" s="4"/>
      <c r="X323" s="4"/>
    </row>
    <row r="324" spans="2:24" x14ac:dyDescent="0.25">
      <c r="B324" s="1"/>
      <c r="C324" s="1"/>
      <c r="D324" s="1"/>
      <c r="F324" s="4"/>
      <c r="G324" s="4"/>
      <c r="H324" s="4"/>
      <c r="I324" s="1"/>
      <c r="J324" s="1"/>
      <c r="K324" s="1"/>
      <c r="L324" s="4"/>
      <c r="M324" s="4"/>
      <c r="N324" s="4"/>
      <c r="O324" s="1"/>
      <c r="P324" s="1"/>
      <c r="Q324" s="1"/>
      <c r="R324" s="1"/>
      <c r="S324" s="1"/>
      <c r="T324" s="1"/>
      <c r="U324" s="4"/>
      <c r="V324" s="4"/>
      <c r="W324" s="4"/>
      <c r="X324" s="4"/>
    </row>
    <row r="325" spans="2:24" x14ac:dyDescent="0.25">
      <c r="B325" s="1"/>
      <c r="C325" s="1"/>
      <c r="D325" s="1"/>
      <c r="F325" s="4"/>
      <c r="G325" s="4"/>
      <c r="H325" s="4"/>
      <c r="I325" s="1"/>
      <c r="J325" s="1"/>
      <c r="K325" s="1"/>
      <c r="L325" s="4"/>
      <c r="M325" s="4"/>
      <c r="N325" s="4"/>
      <c r="O325" s="1"/>
      <c r="P325" s="1"/>
      <c r="Q325" s="1"/>
      <c r="R325" s="1"/>
      <c r="S325" s="1"/>
      <c r="T325" s="1"/>
      <c r="U325" s="4"/>
      <c r="V325" s="4"/>
      <c r="W325" s="4"/>
      <c r="X325" s="4"/>
    </row>
    <row r="326" spans="2:24" x14ac:dyDescent="0.25">
      <c r="B326" s="1"/>
      <c r="C326" s="1"/>
      <c r="D326" s="1"/>
      <c r="F326" s="4"/>
      <c r="G326" s="4"/>
      <c r="H326" s="4"/>
      <c r="I326" s="1"/>
      <c r="J326" s="1"/>
      <c r="K326" s="1"/>
      <c r="L326" s="4"/>
      <c r="M326" s="4"/>
      <c r="N326" s="4"/>
      <c r="O326" s="1"/>
      <c r="P326" s="1"/>
      <c r="Q326" s="1"/>
      <c r="R326" s="1"/>
      <c r="S326" s="1"/>
      <c r="T326" s="1"/>
      <c r="U326" s="4"/>
      <c r="V326" s="4"/>
      <c r="W326" s="4"/>
      <c r="X326" s="4"/>
    </row>
    <row r="327" spans="2:24" x14ac:dyDescent="0.25">
      <c r="B327" s="1"/>
      <c r="C327" s="1"/>
      <c r="D327" s="1"/>
      <c r="F327" s="4"/>
      <c r="G327" s="4"/>
      <c r="H327" s="4"/>
      <c r="I327" s="1"/>
      <c r="J327" s="1"/>
      <c r="K327" s="1"/>
      <c r="L327" s="4"/>
      <c r="M327" s="4"/>
      <c r="N327" s="4"/>
      <c r="O327" s="1"/>
      <c r="P327" s="1"/>
      <c r="Q327" s="1"/>
      <c r="R327" s="1"/>
      <c r="S327" s="1"/>
      <c r="T327" s="1"/>
      <c r="U327" s="4"/>
      <c r="V327" s="4"/>
      <c r="W327" s="4"/>
      <c r="X327" s="4"/>
    </row>
    <row r="328" spans="2:24" x14ac:dyDescent="0.25">
      <c r="B328" s="1"/>
      <c r="C328" s="1"/>
      <c r="D328" s="1"/>
      <c r="F328" s="4"/>
      <c r="G328" s="4"/>
      <c r="H328" s="4"/>
      <c r="I328" s="1"/>
      <c r="J328" s="1"/>
      <c r="K328" s="1"/>
      <c r="L328" s="4"/>
      <c r="M328" s="4"/>
      <c r="N328" s="4"/>
      <c r="O328" s="1"/>
      <c r="P328" s="1"/>
      <c r="Q328" s="1"/>
      <c r="R328" s="1"/>
      <c r="S328" s="1"/>
      <c r="T328" s="1"/>
      <c r="U328" s="4"/>
      <c r="V328" s="4"/>
      <c r="W328" s="4"/>
      <c r="X328" s="4"/>
    </row>
    <row r="329" spans="2:24" x14ac:dyDescent="0.25">
      <c r="B329" s="1"/>
      <c r="C329" s="1"/>
      <c r="D329" s="1"/>
      <c r="F329" s="4"/>
      <c r="G329" s="4"/>
      <c r="H329" s="4"/>
      <c r="I329" s="1"/>
      <c r="J329" s="1"/>
      <c r="K329" s="1"/>
      <c r="L329" s="4"/>
      <c r="M329" s="4"/>
      <c r="N329" s="4"/>
      <c r="O329" s="1"/>
      <c r="P329" s="1"/>
      <c r="Q329" s="1"/>
      <c r="R329" s="1"/>
      <c r="S329" s="1"/>
      <c r="T329" s="1"/>
      <c r="U329" s="4"/>
      <c r="V329" s="4"/>
      <c r="W329" s="4"/>
      <c r="X329" s="4"/>
    </row>
    <row r="330" spans="2:24" x14ac:dyDescent="0.25">
      <c r="B330" s="1"/>
      <c r="C330" s="1"/>
      <c r="D330" s="1"/>
      <c r="F330" s="4"/>
      <c r="G330" s="4"/>
      <c r="H330" s="4"/>
      <c r="I330" s="1"/>
      <c r="J330" s="1"/>
      <c r="K330" s="1"/>
      <c r="L330" s="4"/>
      <c r="M330" s="4"/>
      <c r="N330" s="4"/>
      <c r="O330" s="1"/>
      <c r="P330" s="1"/>
      <c r="Q330" s="1"/>
      <c r="R330" s="1"/>
      <c r="S330" s="1"/>
      <c r="T330" s="1"/>
      <c r="U330" s="4"/>
      <c r="V330" s="4"/>
      <c r="W330" s="4"/>
      <c r="X330" s="4"/>
    </row>
    <row r="331" spans="2:24" x14ac:dyDescent="0.25">
      <c r="B331" s="1"/>
      <c r="C331" s="1"/>
      <c r="D331" s="1"/>
      <c r="F331" s="4"/>
      <c r="G331" s="4"/>
      <c r="H331" s="4"/>
      <c r="I331" s="1"/>
      <c r="J331" s="1"/>
      <c r="K331" s="1"/>
      <c r="L331" s="4"/>
      <c r="M331" s="4"/>
      <c r="N331" s="4"/>
      <c r="O331" s="1"/>
      <c r="P331" s="1"/>
      <c r="Q331" s="1"/>
      <c r="R331" s="1"/>
      <c r="S331" s="1"/>
      <c r="T331" s="1"/>
      <c r="U331" s="4"/>
      <c r="V331" s="4"/>
      <c r="W331" s="4"/>
      <c r="X331" s="4"/>
    </row>
    <row r="332" spans="2:24" x14ac:dyDescent="0.25">
      <c r="B332" s="1"/>
      <c r="C332" s="1"/>
      <c r="D332" s="1"/>
      <c r="F332" s="4"/>
      <c r="G332" s="4"/>
      <c r="H332" s="4"/>
      <c r="I332" s="1"/>
      <c r="J332" s="1"/>
      <c r="K332" s="1"/>
      <c r="L332" s="4"/>
      <c r="M332" s="4"/>
      <c r="N332" s="4"/>
      <c r="O332" s="1"/>
      <c r="P332" s="1"/>
      <c r="Q332" s="1"/>
      <c r="R332" s="1"/>
      <c r="S332" s="1"/>
      <c r="T332" s="1"/>
      <c r="U332" s="4"/>
      <c r="V332" s="4"/>
      <c r="W332" s="4"/>
      <c r="X332" s="4"/>
    </row>
    <row r="333" spans="2:24" x14ac:dyDescent="0.25">
      <c r="B333" s="1"/>
      <c r="C333" s="1"/>
      <c r="D333" s="1"/>
      <c r="F333" s="4"/>
      <c r="G333" s="4"/>
      <c r="H333" s="4"/>
      <c r="I333" s="1"/>
      <c r="J333" s="1"/>
      <c r="K333" s="1"/>
      <c r="L333" s="4"/>
      <c r="M333" s="4"/>
      <c r="N333" s="4"/>
      <c r="O333" s="1"/>
      <c r="P333" s="1"/>
      <c r="Q333" s="1"/>
      <c r="R333" s="1"/>
      <c r="S333" s="1"/>
      <c r="T333" s="1"/>
      <c r="U333" s="4"/>
      <c r="V333" s="4"/>
      <c r="W333" s="4"/>
      <c r="X333" s="4"/>
    </row>
    <row r="334" spans="2:24" x14ac:dyDescent="0.25">
      <c r="B334" s="1"/>
      <c r="C334" s="1"/>
      <c r="D334" s="1"/>
      <c r="F334" s="4"/>
      <c r="G334" s="4"/>
      <c r="H334" s="4"/>
      <c r="I334" s="1"/>
      <c r="J334" s="1"/>
      <c r="K334" s="1"/>
      <c r="L334" s="4"/>
      <c r="M334" s="4"/>
      <c r="N334" s="4"/>
      <c r="O334" s="1"/>
      <c r="P334" s="1"/>
      <c r="Q334" s="1"/>
      <c r="R334" s="1"/>
      <c r="S334" s="1"/>
      <c r="T334" s="1"/>
      <c r="U334" s="4"/>
      <c r="V334" s="4"/>
      <c r="W334" s="4"/>
      <c r="X334" s="4"/>
    </row>
    <row r="335" spans="2:24" x14ac:dyDescent="0.25">
      <c r="B335" s="1"/>
      <c r="C335" s="1"/>
      <c r="D335" s="1"/>
      <c r="F335" s="4"/>
      <c r="G335" s="4"/>
      <c r="H335" s="4"/>
      <c r="I335" s="1"/>
      <c r="J335" s="1"/>
      <c r="K335" s="1"/>
      <c r="L335" s="4"/>
      <c r="M335" s="4"/>
      <c r="N335" s="4"/>
      <c r="O335" s="1"/>
      <c r="P335" s="1"/>
      <c r="Q335" s="1"/>
      <c r="R335" s="1"/>
      <c r="S335" s="1"/>
      <c r="T335" s="1"/>
      <c r="U335" s="4"/>
      <c r="V335" s="4"/>
      <c r="W335" s="4"/>
      <c r="X335" s="4"/>
    </row>
    <row r="336" spans="2:24" x14ac:dyDescent="0.25">
      <c r="B336" s="1"/>
      <c r="C336" s="1"/>
      <c r="D336" s="1"/>
      <c r="F336" s="4"/>
      <c r="G336" s="4"/>
      <c r="H336" s="4"/>
      <c r="I336" s="1"/>
      <c r="J336" s="1"/>
      <c r="K336" s="1"/>
      <c r="L336" s="4"/>
      <c r="M336" s="4"/>
      <c r="N336" s="4"/>
      <c r="O336" s="1"/>
      <c r="P336" s="1"/>
      <c r="Q336" s="1"/>
      <c r="R336" s="1"/>
      <c r="S336" s="1"/>
      <c r="T336" s="1"/>
      <c r="U336" s="4"/>
      <c r="V336" s="4"/>
      <c r="W336" s="4"/>
      <c r="X336" s="4"/>
    </row>
    <row r="337" spans="2:24" x14ac:dyDescent="0.25">
      <c r="B337" s="1"/>
      <c r="C337" s="1"/>
      <c r="D337" s="1"/>
      <c r="F337" s="4"/>
      <c r="G337" s="4"/>
      <c r="H337" s="4"/>
      <c r="I337" s="1"/>
      <c r="J337" s="1"/>
      <c r="K337" s="1"/>
      <c r="L337" s="4"/>
      <c r="M337" s="4"/>
      <c r="N337" s="4"/>
      <c r="O337" s="1"/>
      <c r="P337" s="1"/>
      <c r="Q337" s="1"/>
      <c r="R337" s="1"/>
      <c r="S337" s="1"/>
      <c r="T337" s="1"/>
      <c r="U337" s="4"/>
      <c r="V337" s="4"/>
      <c r="W337" s="4"/>
      <c r="X337" s="4"/>
    </row>
    <row r="338" spans="2:24" x14ac:dyDescent="0.25">
      <c r="B338" s="1"/>
      <c r="C338" s="1"/>
      <c r="D338" s="1"/>
      <c r="F338" s="4"/>
      <c r="G338" s="4"/>
      <c r="H338" s="4"/>
      <c r="I338" s="1"/>
      <c r="J338" s="1"/>
      <c r="K338" s="1"/>
      <c r="L338" s="4"/>
      <c r="M338" s="4"/>
      <c r="N338" s="4"/>
      <c r="O338" s="1"/>
      <c r="P338" s="1"/>
      <c r="Q338" s="1"/>
      <c r="R338" s="1"/>
      <c r="S338" s="1"/>
      <c r="T338" s="1"/>
      <c r="U338" s="4"/>
      <c r="V338" s="4"/>
      <c r="W338" s="4"/>
      <c r="X338" s="4"/>
    </row>
    <row r="339" spans="2:24" x14ac:dyDescent="0.25">
      <c r="B339" s="1"/>
      <c r="C339" s="1"/>
      <c r="D339" s="1"/>
      <c r="F339" s="4"/>
      <c r="G339" s="4"/>
      <c r="H339" s="4"/>
      <c r="I339" s="1"/>
      <c r="J339" s="1"/>
      <c r="K339" s="1"/>
      <c r="L339" s="4"/>
      <c r="M339" s="4"/>
      <c r="N339" s="4"/>
      <c r="O339" s="1"/>
      <c r="P339" s="1"/>
      <c r="Q339" s="1"/>
      <c r="R339" s="1"/>
      <c r="S339" s="1"/>
      <c r="T339" s="1"/>
      <c r="U339" s="4"/>
      <c r="V339" s="4"/>
      <c r="W339" s="4"/>
      <c r="X339" s="4"/>
    </row>
    <row r="340" spans="2:24" x14ac:dyDescent="0.25">
      <c r="B340" s="1"/>
      <c r="C340" s="1"/>
      <c r="D340" s="1"/>
      <c r="F340" s="4"/>
      <c r="G340" s="4"/>
      <c r="H340" s="4"/>
      <c r="I340" s="1"/>
      <c r="J340" s="1"/>
      <c r="K340" s="1"/>
      <c r="L340" s="4"/>
      <c r="M340" s="4"/>
      <c r="N340" s="4"/>
      <c r="O340" s="1"/>
      <c r="P340" s="1"/>
      <c r="Q340" s="1"/>
      <c r="R340" s="1"/>
      <c r="S340" s="1"/>
      <c r="T340" s="1"/>
      <c r="U340" s="4"/>
      <c r="V340" s="4"/>
      <c r="W340" s="4"/>
      <c r="X340" s="4"/>
    </row>
    <row r="341" spans="2:24" x14ac:dyDescent="0.25">
      <c r="B341" s="1"/>
      <c r="C341" s="1"/>
      <c r="D341" s="1"/>
      <c r="F341" s="4"/>
      <c r="G341" s="4"/>
      <c r="H341" s="4"/>
      <c r="I341" s="1"/>
      <c r="J341" s="1"/>
      <c r="K341" s="1"/>
      <c r="L341" s="4"/>
      <c r="M341" s="4"/>
      <c r="N341" s="4"/>
      <c r="O341" s="1"/>
      <c r="P341" s="1"/>
      <c r="Q341" s="1"/>
      <c r="R341" s="1"/>
      <c r="S341" s="1"/>
      <c r="T341" s="1"/>
      <c r="U341" s="4"/>
      <c r="V341" s="4"/>
      <c r="W341" s="4"/>
      <c r="X341" s="4"/>
    </row>
    <row r="342" spans="2:24" x14ac:dyDescent="0.25">
      <c r="B342" s="1"/>
      <c r="C342" s="1"/>
      <c r="D342" s="1"/>
      <c r="F342" s="4"/>
      <c r="G342" s="4"/>
      <c r="H342" s="4"/>
      <c r="I342" s="1"/>
      <c r="J342" s="1"/>
      <c r="K342" s="1"/>
      <c r="L342" s="4"/>
      <c r="M342" s="4"/>
      <c r="N342" s="4"/>
      <c r="O342" s="1"/>
      <c r="P342" s="1"/>
      <c r="Q342" s="1"/>
      <c r="R342" s="1"/>
      <c r="S342" s="1"/>
      <c r="T342" s="1"/>
      <c r="U342" s="4"/>
      <c r="V342" s="4"/>
      <c r="W342" s="4"/>
      <c r="X342" s="4"/>
    </row>
    <row r="343" spans="2:24" x14ac:dyDescent="0.25">
      <c r="B343" s="1"/>
      <c r="C343" s="1"/>
      <c r="D343" s="1"/>
      <c r="F343" s="4"/>
      <c r="G343" s="4"/>
      <c r="H343" s="4"/>
      <c r="I343" s="1"/>
      <c r="J343" s="1"/>
      <c r="K343" s="1"/>
      <c r="L343" s="4"/>
      <c r="M343" s="4"/>
      <c r="N343" s="4"/>
      <c r="O343" s="1"/>
      <c r="P343" s="1"/>
      <c r="Q343" s="1"/>
      <c r="R343" s="1"/>
      <c r="S343" s="1"/>
      <c r="T343" s="1"/>
      <c r="U343" s="4"/>
      <c r="V343" s="4"/>
      <c r="W343" s="4"/>
      <c r="X343" s="4"/>
    </row>
    <row r="344" spans="2:24" x14ac:dyDescent="0.25">
      <c r="B344" s="1"/>
      <c r="C344" s="1"/>
      <c r="D344" s="1"/>
      <c r="F344" s="4"/>
      <c r="G344" s="4"/>
      <c r="H344" s="4"/>
      <c r="I344" s="1"/>
      <c r="J344" s="1"/>
      <c r="K344" s="1"/>
      <c r="L344" s="4"/>
      <c r="M344" s="4"/>
      <c r="N344" s="4"/>
      <c r="O344" s="1"/>
      <c r="P344" s="1"/>
      <c r="Q344" s="1"/>
      <c r="R344" s="1"/>
      <c r="S344" s="1"/>
      <c r="T344" s="1"/>
      <c r="U344" s="4"/>
      <c r="V344" s="4"/>
      <c r="W344" s="4"/>
      <c r="X344" s="4"/>
    </row>
    <row r="345" spans="2:24" x14ac:dyDescent="0.25">
      <c r="B345" s="1"/>
      <c r="C345" s="1"/>
      <c r="D345" s="1"/>
      <c r="F345" s="4"/>
      <c r="G345" s="4"/>
      <c r="H345" s="4"/>
      <c r="I345" s="1"/>
      <c r="J345" s="1"/>
      <c r="K345" s="1"/>
      <c r="L345" s="4"/>
      <c r="M345" s="4"/>
      <c r="N345" s="4"/>
      <c r="O345" s="1"/>
      <c r="P345" s="1"/>
      <c r="Q345" s="1"/>
      <c r="R345" s="1"/>
      <c r="S345" s="1"/>
      <c r="T345" s="1"/>
      <c r="U345" s="4"/>
      <c r="V345" s="4"/>
      <c r="W345" s="4"/>
      <c r="X345" s="4"/>
    </row>
    <row r="346" spans="2:24" x14ac:dyDescent="0.25">
      <c r="B346" s="1"/>
      <c r="C346" s="1"/>
      <c r="D346" s="1"/>
      <c r="F346" s="4"/>
      <c r="G346" s="4"/>
      <c r="H346" s="4"/>
      <c r="I346" s="1"/>
      <c r="J346" s="1"/>
      <c r="K346" s="1"/>
      <c r="L346" s="4"/>
      <c r="M346" s="4"/>
      <c r="N346" s="4"/>
      <c r="O346" s="1"/>
      <c r="P346" s="1"/>
      <c r="Q346" s="1"/>
      <c r="R346" s="1"/>
      <c r="S346" s="1"/>
      <c r="T346" s="1"/>
      <c r="U346" s="4"/>
      <c r="V346" s="4"/>
      <c r="W346" s="4"/>
      <c r="X346" s="4"/>
    </row>
    <row r="347" spans="2:24" x14ac:dyDescent="0.25">
      <c r="B347" s="1"/>
      <c r="C347" s="1"/>
      <c r="D347" s="1"/>
      <c r="F347" s="4"/>
      <c r="G347" s="4"/>
      <c r="H347" s="4"/>
      <c r="I347" s="1"/>
      <c r="J347" s="1"/>
      <c r="K347" s="1"/>
      <c r="L347" s="4"/>
      <c r="M347" s="4"/>
      <c r="N347" s="4"/>
      <c r="O347" s="1"/>
      <c r="P347" s="1"/>
      <c r="Q347" s="1"/>
      <c r="R347" s="1"/>
      <c r="S347" s="1"/>
      <c r="T347" s="1"/>
      <c r="U347" s="4"/>
      <c r="V347" s="4"/>
      <c r="W347" s="4"/>
      <c r="X347" s="4"/>
    </row>
    <row r="348" spans="2:24" x14ac:dyDescent="0.25">
      <c r="B348" s="1"/>
      <c r="C348" s="1"/>
      <c r="D348" s="1"/>
      <c r="F348" s="4"/>
      <c r="G348" s="4"/>
      <c r="H348" s="4"/>
      <c r="I348" s="1"/>
      <c r="J348" s="1"/>
      <c r="K348" s="1"/>
      <c r="L348" s="4"/>
      <c r="M348" s="4"/>
      <c r="N348" s="4"/>
      <c r="O348" s="1"/>
      <c r="P348" s="1"/>
      <c r="Q348" s="1"/>
      <c r="R348" s="1"/>
      <c r="S348" s="1"/>
      <c r="T348" s="1"/>
      <c r="U348" s="4"/>
      <c r="V348" s="4"/>
      <c r="W348" s="4"/>
      <c r="X348" s="4"/>
    </row>
    <row r="349" spans="2:24" x14ac:dyDescent="0.25">
      <c r="B349" s="1"/>
      <c r="C349" s="1"/>
      <c r="D349" s="1"/>
      <c r="F349" s="4"/>
      <c r="G349" s="4"/>
      <c r="H349" s="4"/>
      <c r="I349" s="1"/>
      <c r="J349" s="1"/>
      <c r="K349" s="1"/>
      <c r="L349" s="4"/>
      <c r="M349" s="4"/>
      <c r="N349" s="4"/>
      <c r="O349" s="1"/>
      <c r="P349" s="1"/>
      <c r="Q349" s="1"/>
      <c r="R349" s="1"/>
      <c r="S349" s="1"/>
      <c r="T349" s="1"/>
      <c r="U349" s="4"/>
      <c r="V349" s="4"/>
      <c r="W349" s="4"/>
      <c r="X349" s="4"/>
    </row>
    <row r="350" spans="2:24" x14ac:dyDescent="0.25">
      <c r="B350" s="1"/>
      <c r="C350" s="1"/>
      <c r="D350" s="1"/>
      <c r="F350" s="4"/>
      <c r="G350" s="4"/>
      <c r="H350" s="4"/>
      <c r="I350" s="1"/>
      <c r="J350" s="1"/>
      <c r="K350" s="1"/>
      <c r="L350" s="4"/>
      <c r="M350" s="4"/>
      <c r="N350" s="4"/>
      <c r="O350" s="1"/>
      <c r="P350" s="1"/>
      <c r="Q350" s="1"/>
      <c r="R350" s="1"/>
      <c r="S350" s="1"/>
      <c r="T350" s="1"/>
      <c r="U350" s="4"/>
      <c r="V350" s="4"/>
      <c r="W350" s="4"/>
      <c r="X350" s="4"/>
    </row>
    <row r="351" spans="2:24" x14ac:dyDescent="0.25">
      <c r="B351" s="1"/>
      <c r="C351" s="1"/>
      <c r="D351" s="1"/>
      <c r="F351" s="4"/>
      <c r="G351" s="4"/>
      <c r="H351" s="4"/>
      <c r="I351" s="1"/>
      <c r="J351" s="1"/>
      <c r="K351" s="1"/>
      <c r="L351" s="4"/>
      <c r="M351" s="4"/>
      <c r="N351" s="4"/>
      <c r="O351" s="1"/>
      <c r="P351" s="1"/>
      <c r="Q351" s="1"/>
      <c r="R351" s="1"/>
      <c r="S351" s="1"/>
      <c r="T351" s="1"/>
      <c r="U351" s="4"/>
      <c r="V351" s="4"/>
      <c r="W351" s="4"/>
      <c r="X351" s="4"/>
    </row>
    <row r="352" spans="2:24" x14ac:dyDescent="0.25">
      <c r="B352" s="1"/>
      <c r="C352" s="1"/>
      <c r="D352" s="1"/>
      <c r="F352" s="4"/>
      <c r="G352" s="4"/>
      <c r="H352" s="4"/>
      <c r="I352" s="1"/>
      <c r="J352" s="1"/>
      <c r="K352" s="1"/>
      <c r="L352" s="4"/>
      <c r="M352" s="4"/>
      <c r="N352" s="4"/>
      <c r="O352" s="1"/>
      <c r="P352" s="1"/>
      <c r="Q352" s="1"/>
      <c r="R352" s="1"/>
      <c r="S352" s="1"/>
      <c r="T352" s="1"/>
      <c r="U352" s="4"/>
      <c r="V352" s="4"/>
      <c r="W352" s="4"/>
      <c r="X352" s="4"/>
    </row>
    <row r="353" spans="2:24" x14ac:dyDescent="0.25">
      <c r="B353" s="1"/>
      <c r="C353" s="1"/>
      <c r="D353" s="1"/>
      <c r="F353" s="4"/>
      <c r="G353" s="4"/>
      <c r="H353" s="4"/>
      <c r="I353" s="1"/>
      <c r="J353" s="1"/>
      <c r="K353" s="1"/>
      <c r="L353" s="4"/>
      <c r="M353" s="4"/>
      <c r="N353" s="4"/>
      <c r="O353" s="1"/>
      <c r="P353" s="1"/>
      <c r="Q353" s="1"/>
      <c r="R353" s="1"/>
      <c r="S353" s="1"/>
      <c r="T353" s="1"/>
      <c r="U353" s="4"/>
      <c r="V353" s="4"/>
      <c r="W353" s="4"/>
      <c r="X353" s="4"/>
    </row>
    <row r="354" spans="2:24" x14ac:dyDescent="0.25">
      <c r="B354" s="1"/>
      <c r="C354" s="1"/>
      <c r="D354" s="1"/>
      <c r="F354" s="4"/>
      <c r="G354" s="4"/>
      <c r="H354" s="4"/>
      <c r="I354" s="1"/>
      <c r="J354" s="1"/>
      <c r="K354" s="1"/>
      <c r="L354" s="4"/>
      <c r="M354" s="4"/>
      <c r="N354" s="4"/>
      <c r="O354" s="1"/>
      <c r="P354" s="1"/>
      <c r="Q354" s="1"/>
      <c r="R354" s="1"/>
      <c r="S354" s="1"/>
      <c r="T354" s="1"/>
      <c r="U354" s="4"/>
      <c r="V354" s="4"/>
      <c r="W354" s="4"/>
      <c r="X354" s="4"/>
    </row>
    <row r="355" spans="2:24" x14ac:dyDescent="0.25">
      <c r="B355" s="1"/>
      <c r="C355" s="1"/>
      <c r="D355" s="1"/>
      <c r="F355" s="4"/>
      <c r="G355" s="4"/>
      <c r="H355" s="4"/>
      <c r="I355" s="1"/>
      <c r="J355" s="1"/>
      <c r="K355" s="1"/>
      <c r="L355" s="4"/>
      <c r="M355" s="4"/>
      <c r="N355" s="4"/>
      <c r="O355" s="1"/>
      <c r="P355" s="1"/>
      <c r="Q355" s="1"/>
      <c r="R355" s="1"/>
      <c r="S355" s="1"/>
      <c r="T355" s="1"/>
      <c r="U355" s="4"/>
      <c r="V355" s="4"/>
      <c r="W355" s="4"/>
      <c r="X355" s="4"/>
    </row>
    <row r="356" spans="2:24" x14ac:dyDescent="0.25">
      <c r="B356" s="1"/>
      <c r="C356" s="1"/>
      <c r="D356" s="1"/>
      <c r="F356" s="4"/>
      <c r="G356" s="4"/>
      <c r="H356" s="4"/>
      <c r="I356" s="1"/>
      <c r="J356" s="1"/>
      <c r="K356" s="1"/>
      <c r="L356" s="4"/>
      <c r="M356" s="4"/>
      <c r="N356" s="4"/>
      <c r="O356" s="1"/>
      <c r="P356" s="1"/>
      <c r="Q356" s="1"/>
      <c r="R356" s="1"/>
      <c r="S356" s="1"/>
      <c r="T356" s="1"/>
      <c r="U356" s="4"/>
      <c r="V356" s="4"/>
      <c r="W356" s="4"/>
      <c r="X356" s="4"/>
    </row>
    <row r="357" spans="2:24" x14ac:dyDescent="0.25">
      <c r="B357" s="1"/>
      <c r="C357" s="1"/>
      <c r="D357" s="1"/>
      <c r="F357" s="4"/>
      <c r="G357" s="4"/>
      <c r="H357" s="4"/>
      <c r="I357" s="1"/>
      <c r="J357" s="1"/>
      <c r="K357" s="1"/>
      <c r="L357" s="4"/>
      <c r="M357" s="4"/>
      <c r="N357" s="4"/>
      <c r="O357" s="1"/>
      <c r="P357" s="1"/>
      <c r="Q357" s="1"/>
      <c r="R357" s="1"/>
      <c r="S357" s="1"/>
      <c r="T357" s="1"/>
      <c r="U357" s="4"/>
      <c r="V357" s="4"/>
      <c r="W357" s="4"/>
      <c r="X357" s="4"/>
    </row>
    <row r="358" spans="2:24" x14ac:dyDescent="0.25">
      <c r="B358" s="1"/>
      <c r="C358" s="1"/>
      <c r="D358" s="1"/>
      <c r="F358" s="4"/>
      <c r="G358" s="4"/>
      <c r="H358" s="4"/>
      <c r="I358" s="1"/>
      <c r="J358" s="1"/>
      <c r="K358" s="1"/>
      <c r="L358" s="4"/>
      <c r="M358" s="4"/>
      <c r="N358" s="4"/>
      <c r="O358" s="1"/>
      <c r="P358" s="1"/>
      <c r="Q358" s="1"/>
      <c r="R358" s="1"/>
      <c r="S358" s="1"/>
      <c r="T358" s="1"/>
      <c r="U358" s="4"/>
      <c r="V358" s="4"/>
      <c r="W358" s="4"/>
      <c r="X358" s="4"/>
    </row>
    <row r="359" spans="2:24" x14ac:dyDescent="0.25">
      <c r="B359" s="1"/>
      <c r="C359" s="1"/>
      <c r="D359" s="1"/>
      <c r="F359" s="4"/>
      <c r="G359" s="4"/>
      <c r="H359" s="4"/>
      <c r="I359" s="1"/>
      <c r="J359" s="1"/>
      <c r="K359" s="1"/>
      <c r="L359" s="4"/>
      <c r="M359" s="4"/>
      <c r="N359" s="4"/>
      <c r="O359" s="1"/>
      <c r="P359" s="1"/>
      <c r="Q359" s="1"/>
      <c r="R359" s="1"/>
      <c r="S359" s="1"/>
      <c r="T359" s="1"/>
      <c r="U359" s="4"/>
      <c r="V359" s="4"/>
      <c r="W359" s="4"/>
      <c r="X359" s="4"/>
    </row>
    <row r="360" spans="2:24" x14ac:dyDescent="0.25">
      <c r="B360" s="1"/>
      <c r="C360" s="1"/>
      <c r="D360" s="1"/>
      <c r="F360" s="4"/>
      <c r="G360" s="4"/>
      <c r="H360" s="4"/>
      <c r="I360" s="1"/>
      <c r="J360" s="1"/>
      <c r="K360" s="1"/>
      <c r="L360" s="4"/>
      <c r="M360" s="4"/>
      <c r="N360" s="4"/>
      <c r="O360" s="1"/>
      <c r="P360" s="1"/>
      <c r="Q360" s="1"/>
      <c r="R360" s="1"/>
      <c r="S360" s="1"/>
      <c r="T360" s="1"/>
      <c r="U360" s="4"/>
      <c r="V360" s="4"/>
      <c r="W360" s="4"/>
      <c r="X360" s="4"/>
    </row>
    <row r="361" spans="2:24" x14ac:dyDescent="0.25">
      <c r="B361" s="1"/>
      <c r="C361" s="1"/>
      <c r="D361" s="1"/>
      <c r="F361" s="4"/>
      <c r="G361" s="4"/>
      <c r="H361" s="4"/>
      <c r="I361" s="1"/>
      <c r="J361" s="1"/>
      <c r="K361" s="1"/>
      <c r="L361" s="4"/>
      <c r="M361" s="4"/>
      <c r="N361" s="4"/>
      <c r="O361" s="1"/>
      <c r="P361" s="1"/>
      <c r="Q361" s="1"/>
      <c r="R361" s="1"/>
      <c r="S361" s="1"/>
      <c r="T361" s="1"/>
      <c r="U361" s="4"/>
      <c r="V361" s="4"/>
      <c r="W361" s="4"/>
      <c r="X361" s="4"/>
    </row>
    <row r="362" spans="2:24" x14ac:dyDescent="0.25">
      <c r="B362" s="1"/>
      <c r="C362" s="1"/>
      <c r="D362" s="1"/>
      <c r="F362" s="4"/>
      <c r="G362" s="4"/>
      <c r="H362" s="4"/>
      <c r="I362" s="1"/>
      <c r="J362" s="1"/>
      <c r="K362" s="1"/>
      <c r="L362" s="4"/>
      <c r="M362" s="4"/>
      <c r="N362" s="4"/>
      <c r="O362" s="1"/>
      <c r="P362" s="1"/>
      <c r="Q362" s="1"/>
      <c r="R362" s="1"/>
      <c r="S362" s="1"/>
      <c r="T362" s="1"/>
      <c r="U362" s="4"/>
      <c r="V362" s="4"/>
      <c r="W362" s="4"/>
      <c r="X362" s="4"/>
    </row>
    <row r="363" spans="2:24" x14ac:dyDescent="0.25">
      <c r="B363" s="1"/>
      <c r="C363" s="1"/>
      <c r="D363" s="1"/>
      <c r="F363" s="4"/>
      <c r="G363" s="4"/>
      <c r="H363" s="4"/>
      <c r="I363" s="1"/>
      <c r="J363" s="1"/>
      <c r="K363" s="1"/>
      <c r="L363" s="4"/>
      <c r="M363" s="4"/>
      <c r="N363" s="4"/>
      <c r="O363" s="1"/>
      <c r="P363" s="1"/>
      <c r="Q363" s="1"/>
      <c r="R363" s="1"/>
      <c r="S363" s="1"/>
      <c r="T363" s="1"/>
      <c r="U363" s="4"/>
      <c r="V363" s="4"/>
      <c r="W363" s="4"/>
      <c r="X363" s="4"/>
    </row>
    <row r="364" spans="2:24" x14ac:dyDescent="0.25">
      <c r="B364" s="1"/>
      <c r="C364" s="1"/>
      <c r="D364" s="1"/>
      <c r="F364" s="4"/>
      <c r="G364" s="4"/>
      <c r="H364" s="4"/>
      <c r="I364" s="1"/>
      <c r="J364" s="1"/>
      <c r="K364" s="1"/>
      <c r="L364" s="4"/>
      <c r="M364" s="4"/>
      <c r="N364" s="4"/>
      <c r="O364" s="1"/>
      <c r="P364" s="1"/>
      <c r="Q364" s="1"/>
      <c r="R364" s="1"/>
      <c r="S364" s="1"/>
      <c r="T364" s="1"/>
      <c r="U364" s="4"/>
      <c r="V364" s="4"/>
      <c r="W364" s="4"/>
      <c r="X364" s="4"/>
    </row>
    <row r="365" spans="2:24" x14ac:dyDescent="0.25">
      <c r="B365" s="1"/>
      <c r="C365" s="1"/>
      <c r="D365" s="1"/>
      <c r="F365" s="4"/>
      <c r="G365" s="4"/>
      <c r="H365" s="4"/>
      <c r="I365" s="1"/>
      <c r="J365" s="1"/>
      <c r="K365" s="1"/>
      <c r="L365" s="4"/>
      <c r="M365" s="4"/>
      <c r="N365" s="4"/>
      <c r="O365" s="1"/>
      <c r="P365" s="1"/>
      <c r="Q365" s="1"/>
      <c r="R365" s="1"/>
      <c r="S365" s="1"/>
      <c r="T365" s="1"/>
      <c r="U365" s="4"/>
      <c r="V365" s="4"/>
      <c r="W365" s="4"/>
      <c r="X365" s="4"/>
    </row>
    <row r="366" spans="2:24" x14ac:dyDescent="0.25">
      <c r="B366" s="1"/>
      <c r="C366" s="1"/>
      <c r="D366" s="1"/>
      <c r="F366" s="4"/>
      <c r="G366" s="4"/>
      <c r="H366" s="4"/>
      <c r="I366" s="1"/>
      <c r="J366" s="1"/>
      <c r="K366" s="1"/>
      <c r="L366" s="4"/>
      <c r="M366" s="4"/>
      <c r="N366" s="4"/>
      <c r="O366" s="1"/>
      <c r="P366" s="1"/>
      <c r="Q366" s="1"/>
      <c r="R366" s="1"/>
      <c r="S366" s="1"/>
      <c r="T366" s="1"/>
      <c r="U366" s="4"/>
      <c r="V366" s="4"/>
      <c r="W366" s="4"/>
      <c r="X366" s="4"/>
    </row>
    <row r="367" spans="2:24" x14ac:dyDescent="0.25">
      <c r="B367" s="1"/>
      <c r="C367" s="1"/>
      <c r="D367" s="1"/>
      <c r="F367" s="4"/>
      <c r="G367" s="4"/>
      <c r="H367" s="4"/>
      <c r="I367" s="1"/>
      <c r="J367" s="1"/>
      <c r="K367" s="1"/>
      <c r="L367" s="4"/>
      <c r="M367" s="4"/>
      <c r="N367" s="4"/>
      <c r="O367" s="1"/>
      <c r="P367" s="1"/>
      <c r="Q367" s="1"/>
      <c r="R367" s="1"/>
      <c r="S367" s="1"/>
      <c r="T367" s="1"/>
      <c r="U367" s="4"/>
      <c r="V367" s="4"/>
      <c r="W367" s="4"/>
      <c r="X367" s="4"/>
    </row>
    <row r="368" spans="2:24" x14ac:dyDescent="0.25">
      <c r="B368" s="1"/>
      <c r="C368" s="1"/>
      <c r="D368" s="1"/>
      <c r="F368" s="4"/>
      <c r="G368" s="4"/>
      <c r="H368" s="4"/>
      <c r="I368" s="1"/>
      <c r="J368" s="1"/>
      <c r="K368" s="1"/>
      <c r="L368" s="4"/>
      <c r="M368" s="4"/>
      <c r="N368" s="4"/>
      <c r="O368" s="1"/>
      <c r="P368" s="1"/>
      <c r="Q368" s="1"/>
      <c r="R368" s="1"/>
      <c r="S368" s="1"/>
      <c r="T368" s="1"/>
      <c r="U368" s="4"/>
      <c r="V368" s="4"/>
      <c r="W368" s="4"/>
      <c r="X368" s="4"/>
    </row>
    <row r="369" spans="2:24" x14ac:dyDescent="0.25">
      <c r="B369" s="1"/>
      <c r="C369" s="1"/>
      <c r="D369" s="1"/>
      <c r="F369" s="4"/>
      <c r="G369" s="4"/>
      <c r="H369" s="4"/>
      <c r="I369" s="1"/>
      <c r="J369" s="1"/>
      <c r="K369" s="1"/>
      <c r="L369" s="4"/>
      <c r="M369" s="4"/>
      <c r="N369" s="4"/>
      <c r="O369" s="1"/>
      <c r="P369" s="1"/>
      <c r="Q369" s="1"/>
      <c r="R369" s="1"/>
      <c r="S369" s="1"/>
      <c r="T369" s="1"/>
      <c r="U369" s="4"/>
      <c r="V369" s="4"/>
      <c r="W369" s="4"/>
      <c r="X369" s="4"/>
    </row>
    <row r="370" spans="2:24" x14ac:dyDescent="0.25">
      <c r="B370" s="1"/>
      <c r="C370" s="1"/>
      <c r="D370" s="1"/>
      <c r="F370" s="4"/>
      <c r="G370" s="4"/>
      <c r="H370" s="4"/>
      <c r="I370" s="1"/>
      <c r="J370" s="1"/>
      <c r="K370" s="1"/>
      <c r="L370" s="4"/>
      <c r="M370" s="4"/>
      <c r="N370" s="4"/>
      <c r="O370" s="1"/>
      <c r="P370" s="1"/>
      <c r="Q370" s="1"/>
      <c r="R370" s="1"/>
      <c r="S370" s="1"/>
      <c r="T370" s="1"/>
      <c r="U370" s="4"/>
      <c r="V370" s="4"/>
      <c r="W370" s="4"/>
      <c r="X370" s="4"/>
    </row>
    <row r="371" spans="2:24" x14ac:dyDescent="0.25">
      <c r="B371" s="1"/>
      <c r="C371" s="1"/>
      <c r="D371" s="1"/>
      <c r="F371" s="4"/>
      <c r="G371" s="4"/>
      <c r="H371" s="4"/>
      <c r="I371" s="1"/>
      <c r="J371" s="1"/>
      <c r="K371" s="1"/>
      <c r="L371" s="4"/>
      <c r="M371" s="4"/>
      <c r="N371" s="4"/>
      <c r="O371" s="1"/>
      <c r="P371" s="1"/>
      <c r="Q371" s="1"/>
      <c r="R371" s="1"/>
      <c r="S371" s="1"/>
      <c r="T371" s="1"/>
      <c r="U371" s="4"/>
      <c r="V371" s="4"/>
      <c r="W371" s="4"/>
      <c r="X371" s="4"/>
    </row>
    <row r="372" spans="2:24" x14ac:dyDescent="0.25">
      <c r="B372" s="1"/>
      <c r="C372" s="1"/>
      <c r="D372" s="1"/>
      <c r="F372" s="4"/>
      <c r="G372" s="4"/>
      <c r="H372" s="4"/>
      <c r="I372" s="1"/>
      <c r="J372" s="1"/>
      <c r="K372" s="1"/>
      <c r="L372" s="4"/>
      <c r="M372" s="4"/>
      <c r="N372" s="4"/>
      <c r="O372" s="1"/>
      <c r="P372" s="1"/>
      <c r="Q372" s="1"/>
      <c r="R372" s="1"/>
      <c r="S372" s="1"/>
      <c r="T372" s="1"/>
      <c r="U372" s="4"/>
      <c r="V372" s="4"/>
      <c r="W372" s="4"/>
      <c r="X372" s="4"/>
    </row>
    <row r="373" spans="2:24" x14ac:dyDescent="0.25">
      <c r="B373" s="1"/>
      <c r="C373" s="1"/>
      <c r="D373" s="1"/>
      <c r="F373" s="4"/>
      <c r="G373" s="4"/>
      <c r="H373" s="4"/>
      <c r="I373" s="1"/>
      <c r="J373" s="1"/>
      <c r="K373" s="1"/>
      <c r="L373" s="4"/>
      <c r="M373" s="4"/>
      <c r="N373" s="4"/>
      <c r="O373" s="1"/>
      <c r="P373" s="1"/>
      <c r="Q373" s="1"/>
      <c r="R373" s="1"/>
      <c r="S373" s="1"/>
      <c r="T373" s="1"/>
      <c r="U373" s="4"/>
      <c r="V373" s="4"/>
      <c r="W373" s="4"/>
      <c r="X373" s="4"/>
    </row>
    <row r="374" spans="2:24" x14ac:dyDescent="0.25">
      <c r="B374" s="1"/>
      <c r="C374" s="1"/>
      <c r="D374" s="1"/>
      <c r="F374" s="4"/>
      <c r="G374" s="4"/>
      <c r="H374" s="4"/>
      <c r="I374" s="1"/>
      <c r="J374" s="1"/>
      <c r="K374" s="1"/>
      <c r="L374" s="4"/>
      <c r="M374" s="4"/>
      <c r="N374" s="4"/>
      <c r="O374" s="1"/>
      <c r="P374" s="1"/>
      <c r="Q374" s="1"/>
      <c r="R374" s="1"/>
      <c r="S374" s="1"/>
      <c r="T374" s="1"/>
      <c r="U374" s="4"/>
      <c r="V374" s="4"/>
      <c r="W374" s="4"/>
      <c r="X374" s="4"/>
    </row>
    <row r="375" spans="2:24" x14ac:dyDescent="0.25">
      <c r="B375" s="1"/>
      <c r="C375" s="1"/>
      <c r="D375" s="1"/>
      <c r="F375" s="4"/>
      <c r="G375" s="4"/>
      <c r="H375" s="4"/>
      <c r="I375" s="1"/>
      <c r="J375" s="1"/>
      <c r="K375" s="1"/>
      <c r="L375" s="4"/>
      <c r="M375" s="4"/>
      <c r="N375" s="4"/>
      <c r="O375" s="1"/>
      <c r="P375" s="1"/>
      <c r="Q375" s="1"/>
      <c r="R375" s="1"/>
      <c r="S375" s="1"/>
      <c r="T375" s="1"/>
      <c r="U375" s="4"/>
      <c r="V375" s="4"/>
      <c r="W375" s="4"/>
      <c r="X375" s="4"/>
    </row>
    <row r="376" spans="2:24" x14ac:dyDescent="0.25">
      <c r="B376" s="1"/>
      <c r="C376" s="1"/>
      <c r="D376" s="1"/>
      <c r="F376" s="4"/>
      <c r="G376" s="4"/>
      <c r="H376" s="4"/>
      <c r="I376" s="1"/>
      <c r="J376" s="1"/>
      <c r="K376" s="1"/>
      <c r="L376" s="4"/>
      <c r="M376" s="4"/>
      <c r="N376" s="4"/>
      <c r="O376" s="1"/>
      <c r="P376" s="1"/>
      <c r="Q376" s="1"/>
      <c r="R376" s="1"/>
      <c r="S376" s="1"/>
      <c r="T376" s="1"/>
      <c r="U376" s="4"/>
      <c r="V376" s="4"/>
      <c r="W376" s="4"/>
      <c r="X376" s="4"/>
    </row>
    <row r="377" spans="2:24" x14ac:dyDescent="0.25">
      <c r="B377" s="1"/>
      <c r="C377" s="1"/>
      <c r="D377" s="1"/>
      <c r="F377" s="4"/>
      <c r="G377" s="4"/>
      <c r="H377" s="4"/>
      <c r="I377" s="1"/>
      <c r="J377" s="1"/>
      <c r="K377" s="1"/>
      <c r="L377" s="4"/>
      <c r="M377" s="4"/>
      <c r="N377" s="4"/>
      <c r="O377" s="1"/>
      <c r="P377" s="1"/>
      <c r="Q377" s="1"/>
      <c r="R377" s="1"/>
      <c r="S377" s="1"/>
      <c r="T377" s="1"/>
      <c r="U377" s="4"/>
      <c r="V377" s="4"/>
      <c r="W377" s="4"/>
      <c r="X377" s="4"/>
    </row>
    <row r="378" spans="2:24" x14ac:dyDescent="0.25">
      <c r="B378" s="1"/>
      <c r="C378" s="1"/>
      <c r="D378" s="1"/>
      <c r="F378" s="4"/>
      <c r="G378" s="4"/>
      <c r="H378" s="4"/>
      <c r="I378" s="1"/>
      <c r="J378" s="1"/>
      <c r="K378" s="1"/>
      <c r="L378" s="4"/>
      <c r="M378" s="4"/>
      <c r="N378" s="4"/>
      <c r="O378" s="1"/>
      <c r="P378" s="1"/>
      <c r="Q378" s="1"/>
      <c r="R378" s="1"/>
      <c r="S378" s="1"/>
      <c r="T378" s="1"/>
      <c r="U378" s="4"/>
      <c r="V378" s="4"/>
      <c r="W378" s="4"/>
      <c r="X378" s="4"/>
    </row>
    <row r="379" spans="2:24" x14ac:dyDescent="0.25">
      <c r="B379" s="1"/>
      <c r="C379" s="1"/>
      <c r="D379" s="1"/>
      <c r="F379" s="4"/>
      <c r="G379" s="4"/>
      <c r="H379" s="4"/>
      <c r="I379" s="1"/>
      <c r="J379" s="1"/>
      <c r="K379" s="1"/>
      <c r="L379" s="4"/>
      <c r="M379" s="4"/>
      <c r="N379" s="4"/>
      <c r="O379" s="1"/>
      <c r="P379" s="1"/>
      <c r="Q379" s="1"/>
      <c r="R379" s="1"/>
      <c r="S379" s="1"/>
      <c r="T379" s="1"/>
      <c r="U379" s="4"/>
      <c r="V379" s="4"/>
      <c r="W379" s="4"/>
      <c r="X379" s="4"/>
    </row>
    <row r="380" spans="2:24" x14ac:dyDescent="0.25">
      <c r="B380" s="1"/>
      <c r="C380" s="1"/>
      <c r="D380" s="1"/>
      <c r="F380" s="4"/>
      <c r="G380" s="4"/>
      <c r="H380" s="4"/>
      <c r="I380" s="1"/>
      <c r="J380" s="1"/>
      <c r="K380" s="1"/>
      <c r="L380" s="4"/>
      <c r="M380" s="4"/>
      <c r="N380" s="4"/>
      <c r="O380" s="1"/>
      <c r="P380" s="1"/>
      <c r="Q380" s="1"/>
      <c r="R380" s="1"/>
      <c r="S380" s="1"/>
      <c r="T380" s="1"/>
      <c r="U380" s="4"/>
      <c r="V380" s="4"/>
      <c r="W380" s="4"/>
      <c r="X380" s="4"/>
    </row>
    <row r="381" spans="2:24" x14ac:dyDescent="0.25">
      <c r="B381" s="1"/>
      <c r="C381" s="1"/>
      <c r="D381" s="1"/>
      <c r="F381" s="4"/>
      <c r="G381" s="4"/>
      <c r="H381" s="4"/>
      <c r="I381" s="1"/>
      <c r="J381" s="1"/>
      <c r="K381" s="1"/>
      <c r="L381" s="4"/>
      <c r="M381" s="4"/>
      <c r="N381" s="4"/>
      <c r="O381" s="1"/>
      <c r="P381" s="1"/>
      <c r="Q381" s="1"/>
      <c r="R381" s="1"/>
      <c r="S381" s="1"/>
      <c r="T381" s="1"/>
      <c r="U381" s="4"/>
      <c r="V381" s="4"/>
      <c r="W381" s="4"/>
      <c r="X381" s="4"/>
    </row>
    <row r="382" spans="2:24" x14ac:dyDescent="0.25">
      <c r="B382" s="1"/>
      <c r="C382" s="1"/>
      <c r="D382" s="1"/>
      <c r="F382" s="4"/>
      <c r="G382" s="4"/>
      <c r="H382" s="4"/>
      <c r="I382" s="1"/>
      <c r="J382" s="1"/>
      <c r="K382" s="1"/>
      <c r="L382" s="4"/>
      <c r="M382" s="4"/>
      <c r="N382" s="4"/>
      <c r="O382" s="1"/>
      <c r="P382" s="1"/>
      <c r="Q382" s="1"/>
      <c r="R382" s="1"/>
      <c r="S382" s="1"/>
      <c r="T382" s="1"/>
      <c r="U382" s="4"/>
      <c r="V382" s="4"/>
      <c r="W382" s="4"/>
      <c r="X382" s="4"/>
    </row>
    <row r="383" spans="2:24" x14ac:dyDescent="0.25">
      <c r="B383" s="1"/>
      <c r="C383" s="1"/>
      <c r="D383" s="1"/>
      <c r="F383" s="4"/>
      <c r="G383" s="4"/>
      <c r="H383" s="4"/>
      <c r="I383" s="1"/>
      <c r="J383" s="1"/>
      <c r="K383" s="1"/>
      <c r="L383" s="4"/>
      <c r="M383" s="4"/>
      <c r="N383" s="4"/>
      <c r="O383" s="1"/>
      <c r="P383" s="1"/>
      <c r="Q383" s="1"/>
      <c r="R383" s="1"/>
      <c r="S383" s="1"/>
      <c r="T383" s="1"/>
      <c r="U383" s="4"/>
      <c r="V383" s="4"/>
      <c r="W383" s="4"/>
      <c r="X383" s="4"/>
    </row>
    <row r="384" spans="2:24" x14ac:dyDescent="0.25">
      <c r="B384" s="1"/>
      <c r="C384" s="1"/>
      <c r="D384" s="1"/>
      <c r="F384" s="4"/>
      <c r="G384" s="4"/>
      <c r="H384" s="4"/>
      <c r="I384" s="1"/>
      <c r="J384" s="1"/>
      <c r="K384" s="1"/>
      <c r="L384" s="4"/>
      <c r="M384" s="4"/>
      <c r="N384" s="4"/>
      <c r="O384" s="1"/>
      <c r="P384" s="1"/>
      <c r="Q384" s="1"/>
      <c r="R384" s="1"/>
      <c r="S384" s="1"/>
      <c r="T384" s="1"/>
      <c r="U384" s="4"/>
      <c r="V384" s="4"/>
      <c r="W384" s="4"/>
      <c r="X384" s="4"/>
    </row>
    <row r="385" spans="2:24" x14ac:dyDescent="0.25">
      <c r="B385" s="1"/>
      <c r="C385" s="1"/>
      <c r="D385" s="1"/>
      <c r="F385" s="4"/>
      <c r="G385" s="4"/>
      <c r="H385" s="4"/>
      <c r="I385" s="1"/>
      <c r="J385" s="1"/>
      <c r="K385" s="1"/>
      <c r="L385" s="4"/>
      <c r="M385" s="4"/>
      <c r="N385" s="4"/>
      <c r="O385" s="1"/>
      <c r="P385" s="1"/>
      <c r="Q385" s="1"/>
      <c r="R385" s="1"/>
      <c r="S385" s="1"/>
      <c r="T385" s="1"/>
      <c r="U385" s="4"/>
      <c r="V385" s="4"/>
      <c r="W385" s="4"/>
      <c r="X385" s="4"/>
    </row>
    <row r="386" spans="2:24" x14ac:dyDescent="0.25">
      <c r="B386" s="1"/>
      <c r="C386" s="1"/>
      <c r="D386" s="1"/>
      <c r="F386" s="4"/>
      <c r="G386" s="4"/>
      <c r="H386" s="4"/>
      <c r="I386" s="1"/>
      <c r="J386" s="1"/>
      <c r="K386" s="1"/>
      <c r="L386" s="4"/>
      <c r="M386" s="4"/>
      <c r="N386" s="4"/>
      <c r="O386" s="1"/>
      <c r="P386" s="1"/>
      <c r="Q386" s="1"/>
      <c r="R386" s="1"/>
      <c r="S386" s="1"/>
      <c r="T386" s="1"/>
      <c r="U386" s="4"/>
      <c r="V386" s="4"/>
      <c r="W386" s="4"/>
      <c r="X386" s="4"/>
    </row>
    <row r="387" spans="2:24" x14ac:dyDescent="0.25">
      <c r="B387" s="1"/>
      <c r="C387" s="1"/>
      <c r="D387" s="1"/>
      <c r="F387" s="4"/>
      <c r="G387" s="4"/>
      <c r="H387" s="4"/>
      <c r="I387" s="1"/>
      <c r="J387" s="1"/>
      <c r="K387" s="1"/>
      <c r="L387" s="4"/>
      <c r="M387" s="4"/>
      <c r="N387" s="4"/>
      <c r="O387" s="1"/>
      <c r="P387" s="1"/>
      <c r="Q387" s="1"/>
      <c r="R387" s="1"/>
      <c r="S387" s="1"/>
      <c r="T387" s="1"/>
      <c r="U387" s="4"/>
      <c r="V387" s="4"/>
      <c r="W387" s="4"/>
      <c r="X387" s="4"/>
    </row>
    <row r="388" spans="2:24" x14ac:dyDescent="0.25">
      <c r="B388" s="1"/>
      <c r="C388" s="1"/>
      <c r="D388" s="1"/>
      <c r="F388" s="4"/>
      <c r="G388" s="4"/>
      <c r="H388" s="4"/>
      <c r="I388" s="1"/>
      <c r="J388" s="1"/>
      <c r="K388" s="1"/>
      <c r="L388" s="4"/>
      <c r="M388" s="4"/>
      <c r="N388" s="4"/>
      <c r="O388" s="1"/>
      <c r="P388" s="1"/>
      <c r="Q388" s="1"/>
      <c r="R388" s="1"/>
      <c r="S388" s="1"/>
      <c r="T388" s="1"/>
      <c r="U388" s="4"/>
      <c r="V388" s="4"/>
      <c r="W388" s="4"/>
      <c r="X388" s="4"/>
    </row>
    <row r="389" spans="2:24" x14ac:dyDescent="0.25">
      <c r="B389" s="1"/>
      <c r="C389" s="1"/>
      <c r="D389" s="1"/>
      <c r="F389" s="4"/>
      <c r="G389" s="4"/>
      <c r="H389" s="4"/>
      <c r="I389" s="1"/>
      <c r="J389" s="1"/>
      <c r="K389" s="1"/>
      <c r="L389" s="4"/>
      <c r="M389" s="4"/>
      <c r="N389" s="4"/>
      <c r="O389" s="1"/>
      <c r="P389" s="1"/>
      <c r="Q389" s="1"/>
      <c r="R389" s="1"/>
      <c r="S389" s="1"/>
      <c r="T389" s="1"/>
      <c r="U389" s="4"/>
      <c r="V389" s="4"/>
      <c r="W389" s="4"/>
      <c r="X389" s="4"/>
    </row>
    <row r="390" spans="2:24" x14ac:dyDescent="0.25">
      <c r="B390" s="1"/>
      <c r="C390" s="1"/>
      <c r="D390" s="1"/>
      <c r="F390" s="4"/>
      <c r="G390" s="4"/>
      <c r="H390" s="4"/>
      <c r="I390" s="1"/>
      <c r="J390" s="1"/>
      <c r="K390" s="1"/>
      <c r="L390" s="4"/>
      <c r="M390" s="4"/>
      <c r="N390" s="4"/>
      <c r="O390" s="1"/>
      <c r="P390" s="1"/>
      <c r="Q390" s="1"/>
      <c r="R390" s="1"/>
      <c r="S390" s="1"/>
      <c r="T390" s="1"/>
      <c r="U390" s="4"/>
      <c r="V390" s="4"/>
      <c r="W390" s="4"/>
      <c r="X390" s="4"/>
    </row>
    <row r="391" spans="2:24" x14ac:dyDescent="0.25">
      <c r="B391" s="1"/>
      <c r="C391" s="1"/>
      <c r="D391" s="1"/>
      <c r="F391" s="4"/>
      <c r="G391" s="4"/>
      <c r="H391" s="4"/>
      <c r="I391" s="1"/>
      <c r="J391" s="1"/>
      <c r="K391" s="1"/>
      <c r="L391" s="4"/>
      <c r="M391" s="4"/>
      <c r="N391" s="4"/>
      <c r="O391" s="1"/>
      <c r="P391" s="1"/>
      <c r="Q391" s="1"/>
      <c r="R391" s="1"/>
      <c r="S391" s="1"/>
      <c r="T391" s="1"/>
      <c r="U391" s="4"/>
      <c r="V391" s="4"/>
      <c r="W391" s="4"/>
      <c r="X391" s="4"/>
    </row>
    <row r="392" spans="2:24" x14ac:dyDescent="0.25">
      <c r="B392" s="1"/>
      <c r="C392" s="1"/>
      <c r="D392" s="1"/>
      <c r="F392" s="4"/>
      <c r="G392" s="4"/>
      <c r="H392" s="4"/>
      <c r="I392" s="1"/>
      <c r="J392" s="1"/>
      <c r="K392" s="1"/>
      <c r="L392" s="4"/>
      <c r="M392" s="4"/>
      <c r="N392" s="4"/>
      <c r="O392" s="1"/>
      <c r="P392" s="1"/>
      <c r="Q392" s="1"/>
      <c r="R392" s="1"/>
      <c r="S392" s="1"/>
      <c r="T392" s="1"/>
      <c r="U392" s="4"/>
      <c r="V392" s="4"/>
      <c r="W392" s="4"/>
      <c r="X392" s="4"/>
    </row>
    <row r="393" spans="2:24" x14ac:dyDescent="0.25">
      <c r="B393" s="1"/>
      <c r="C393" s="1"/>
      <c r="D393" s="1"/>
      <c r="F393" s="4"/>
      <c r="G393" s="4"/>
      <c r="H393" s="4"/>
      <c r="I393" s="1"/>
      <c r="J393" s="1"/>
      <c r="K393" s="1"/>
      <c r="L393" s="4"/>
      <c r="M393" s="4"/>
      <c r="N393" s="4"/>
      <c r="O393" s="1"/>
      <c r="P393" s="1"/>
      <c r="Q393" s="1"/>
      <c r="R393" s="1"/>
      <c r="S393" s="1"/>
      <c r="T393" s="1"/>
      <c r="U393" s="4"/>
      <c r="V393" s="4"/>
      <c r="W393" s="4"/>
      <c r="X393" s="4"/>
    </row>
    <row r="394" spans="2:24" x14ac:dyDescent="0.25">
      <c r="B394" s="1"/>
      <c r="C394" s="1"/>
      <c r="D394" s="1"/>
      <c r="F394" s="4"/>
      <c r="G394" s="4"/>
      <c r="H394" s="4"/>
      <c r="I394" s="1"/>
      <c r="J394" s="1"/>
      <c r="K394" s="1"/>
      <c r="L394" s="4"/>
      <c r="M394" s="4"/>
      <c r="N394" s="4"/>
      <c r="O394" s="1"/>
      <c r="P394" s="1"/>
      <c r="Q394" s="1"/>
      <c r="R394" s="1"/>
      <c r="S394" s="1"/>
      <c r="T394" s="1"/>
      <c r="U394" s="4"/>
      <c r="V394" s="4"/>
      <c r="W394" s="4"/>
      <c r="X394" s="4"/>
    </row>
    <row r="395" spans="2:24" x14ac:dyDescent="0.25">
      <c r="B395" s="1"/>
      <c r="C395" s="1"/>
      <c r="D395" s="1"/>
      <c r="F395" s="4"/>
      <c r="G395" s="4"/>
      <c r="H395" s="4"/>
      <c r="I395" s="1"/>
      <c r="J395" s="1"/>
      <c r="K395" s="1"/>
      <c r="L395" s="4"/>
      <c r="M395" s="4"/>
      <c r="N395" s="4"/>
      <c r="O395" s="1"/>
      <c r="P395" s="1"/>
      <c r="Q395" s="1"/>
      <c r="R395" s="1"/>
      <c r="S395" s="1"/>
      <c r="T395" s="1"/>
      <c r="U395" s="4"/>
      <c r="V395" s="4"/>
      <c r="W395" s="4"/>
      <c r="X395" s="4"/>
    </row>
    <row r="396" spans="2:24" x14ac:dyDescent="0.25">
      <c r="B396" s="1"/>
      <c r="C396" s="1"/>
      <c r="D396" s="1"/>
      <c r="F396" s="4"/>
      <c r="G396" s="4"/>
      <c r="H396" s="4"/>
      <c r="I396" s="1"/>
      <c r="J396" s="1"/>
      <c r="K396" s="1"/>
      <c r="L396" s="4"/>
      <c r="M396" s="4"/>
      <c r="N396" s="4"/>
      <c r="O396" s="1"/>
      <c r="P396" s="1"/>
      <c r="Q396" s="1"/>
      <c r="R396" s="1"/>
      <c r="S396" s="1"/>
      <c r="T396" s="1"/>
      <c r="U396" s="4"/>
      <c r="V396" s="4"/>
      <c r="W396" s="4"/>
      <c r="X396" s="4"/>
    </row>
    <row r="397" spans="2:24" x14ac:dyDescent="0.25">
      <c r="B397" s="1"/>
      <c r="C397" s="1"/>
      <c r="D397" s="1"/>
      <c r="F397" s="4"/>
      <c r="G397" s="4"/>
      <c r="H397" s="4"/>
      <c r="I397" s="1"/>
      <c r="J397" s="1"/>
      <c r="K397" s="1"/>
      <c r="L397" s="4"/>
      <c r="M397" s="4"/>
      <c r="N397" s="4"/>
      <c r="O397" s="1"/>
      <c r="P397" s="1"/>
      <c r="Q397" s="1"/>
      <c r="R397" s="1"/>
      <c r="S397" s="1"/>
      <c r="T397" s="1"/>
      <c r="U397" s="4"/>
      <c r="V397" s="4"/>
      <c r="W397" s="4"/>
      <c r="X397" s="4"/>
    </row>
    <row r="398" spans="2:24" x14ac:dyDescent="0.25">
      <c r="B398" s="1"/>
      <c r="C398" s="1"/>
      <c r="D398" s="1"/>
      <c r="F398" s="4"/>
      <c r="G398" s="4"/>
      <c r="H398" s="4"/>
      <c r="I398" s="1"/>
      <c r="J398" s="1"/>
      <c r="K398" s="1"/>
      <c r="L398" s="4"/>
      <c r="M398" s="4"/>
      <c r="N398" s="4"/>
      <c r="O398" s="1"/>
      <c r="P398" s="1"/>
      <c r="Q398" s="1"/>
      <c r="R398" s="1"/>
      <c r="S398" s="1"/>
      <c r="T398" s="1"/>
      <c r="U398" s="4"/>
      <c r="V398" s="4"/>
      <c r="W398" s="4"/>
      <c r="X398" s="4"/>
    </row>
    <row r="399" spans="2:24" x14ac:dyDescent="0.25">
      <c r="B399" s="1"/>
      <c r="C399" s="1"/>
      <c r="D399" s="1"/>
      <c r="F399" s="4"/>
      <c r="G399" s="4"/>
      <c r="H399" s="4"/>
      <c r="I399" s="1"/>
      <c r="J399" s="1"/>
      <c r="K399" s="1"/>
      <c r="L399" s="4"/>
      <c r="M399" s="4"/>
      <c r="N399" s="4"/>
      <c r="O399" s="1"/>
      <c r="P399" s="1"/>
      <c r="Q399" s="1"/>
      <c r="R399" s="1"/>
      <c r="S399" s="1"/>
      <c r="T399" s="1"/>
      <c r="U399" s="4"/>
      <c r="V399" s="4"/>
      <c r="W399" s="4"/>
      <c r="X399" s="4"/>
    </row>
    <row r="400" spans="2:24" x14ac:dyDescent="0.25">
      <c r="B400" s="1"/>
      <c r="C400" s="1"/>
      <c r="D400" s="1"/>
      <c r="F400" s="4"/>
      <c r="G400" s="4"/>
      <c r="H400" s="4"/>
      <c r="I400" s="1"/>
      <c r="J400" s="1"/>
      <c r="K400" s="1"/>
      <c r="L400" s="4"/>
      <c r="M400" s="4"/>
      <c r="N400" s="4"/>
      <c r="O400" s="1"/>
      <c r="P400" s="1"/>
      <c r="Q400" s="1"/>
      <c r="R400" s="1"/>
      <c r="S400" s="1"/>
      <c r="T400" s="1"/>
      <c r="U400" s="4"/>
      <c r="V400" s="4"/>
      <c r="W400" s="4"/>
      <c r="X400" s="4"/>
    </row>
    <row r="401" spans="2:24" x14ac:dyDescent="0.25">
      <c r="B401" s="1"/>
      <c r="C401" s="1"/>
      <c r="D401" s="1"/>
      <c r="F401" s="4"/>
      <c r="G401" s="4"/>
      <c r="H401" s="4"/>
      <c r="I401" s="1"/>
      <c r="J401" s="1"/>
      <c r="K401" s="1"/>
      <c r="L401" s="4"/>
      <c r="M401" s="4"/>
      <c r="N401" s="4"/>
      <c r="O401" s="1"/>
      <c r="P401" s="1"/>
      <c r="Q401" s="1"/>
      <c r="R401" s="1"/>
      <c r="S401" s="1"/>
      <c r="T401" s="1"/>
      <c r="U401" s="4"/>
      <c r="V401" s="4"/>
      <c r="W401" s="4"/>
      <c r="X401" s="4"/>
    </row>
    <row r="402" spans="2:24" x14ac:dyDescent="0.25">
      <c r="B402" s="1"/>
      <c r="C402" s="1"/>
      <c r="D402" s="1"/>
      <c r="F402" s="4"/>
      <c r="G402" s="4"/>
      <c r="H402" s="4"/>
      <c r="I402" s="1"/>
      <c r="J402" s="1"/>
      <c r="K402" s="1"/>
      <c r="L402" s="4"/>
      <c r="M402" s="4"/>
      <c r="N402" s="4"/>
      <c r="O402" s="1"/>
      <c r="P402" s="1"/>
      <c r="Q402" s="1"/>
      <c r="R402" s="1"/>
      <c r="S402" s="1"/>
      <c r="T402" s="1"/>
      <c r="U402" s="4"/>
      <c r="V402" s="4"/>
      <c r="W402" s="4"/>
      <c r="X402" s="4"/>
    </row>
    <row r="403" spans="2:24" x14ac:dyDescent="0.25">
      <c r="B403" s="1"/>
      <c r="C403" s="1"/>
      <c r="D403" s="1"/>
      <c r="F403" s="4"/>
      <c r="G403" s="4"/>
      <c r="H403" s="4"/>
      <c r="I403" s="1"/>
      <c r="J403" s="1"/>
      <c r="K403" s="1"/>
      <c r="L403" s="4"/>
      <c r="M403" s="4"/>
      <c r="N403" s="4"/>
      <c r="O403" s="1"/>
      <c r="P403" s="1"/>
      <c r="Q403" s="1"/>
      <c r="R403" s="1"/>
      <c r="S403" s="1"/>
      <c r="T403" s="1"/>
      <c r="U403" s="4"/>
      <c r="V403" s="4"/>
      <c r="W403" s="4"/>
      <c r="X403" s="4"/>
    </row>
    <row r="404" spans="2:24" x14ac:dyDescent="0.25">
      <c r="B404" s="1"/>
      <c r="C404" s="1"/>
      <c r="D404" s="1"/>
      <c r="F404" s="4"/>
      <c r="G404" s="4"/>
      <c r="H404" s="4"/>
      <c r="I404" s="1"/>
      <c r="J404" s="1"/>
      <c r="K404" s="1"/>
      <c r="L404" s="4"/>
      <c r="M404" s="4"/>
      <c r="N404" s="4"/>
      <c r="O404" s="1"/>
      <c r="P404" s="1"/>
      <c r="Q404" s="1"/>
      <c r="R404" s="1"/>
      <c r="S404" s="1"/>
      <c r="T404" s="1"/>
      <c r="U404" s="4"/>
      <c r="V404" s="4"/>
      <c r="W404" s="4"/>
      <c r="X404" s="4"/>
    </row>
    <row r="405" spans="2:24" x14ac:dyDescent="0.25">
      <c r="B405" s="1"/>
      <c r="C405" s="1"/>
      <c r="D405" s="1"/>
      <c r="F405" s="4"/>
      <c r="G405" s="4"/>
      <c r="H405" s="4"/>
      <c r="I405" s="1"/>
      <c r="J405" s="1"/>
      <c r="K405" s="1"/>
      <c r="L405" s="4"/>
      <c r="M405" s="4"/>
      <c r="N405" s="4"/>
      <c r="O405" s="1"/>
      <c r="P405" s="1"/>
      <c r="Q405" s="1"/>
      <c r="R405" s="1"/>
      <c r="S405" s="1"/>
      <c r="T405" s="1"/>
      <c r="U405" s="4"/>
      <c r="V405" s="4"/>
      <c r="W405" s="4"/>
      <c r="X405" s="4"/>
    </row>
    <row r="406" spans="2:24" x14ac:dyDescent="0.25">
      <c r="B406" s="1"/>
      <c r="C406" s="1"/>
      <c r="D406" s="1"/>
      <c r="F406" s="4"/>
      <c r="G406" s="4"/>
      <c r="H406" s="4"/>
      <c r="I406" s="1"/>
      <c r="J406" s="1"/>
      <c r="K406" s="1"/>
      <c r="L406" s="4"/>
      <c r="M406" s="4"/>
      <c r="N406" s="4"/>
      <c r="O406" s="1"/>
      <c r="P406" s="1"/>
      <c r="Q406" s="1"/>
      <c r="R406" s="1"/>
      <c r="S406" s="1"/>
      <c r="T406" s="1"/>
      <c r="U406" s="4"/>
      <c r="V406" s="4"/>
      <c r="W406" s="4"/>
      <c r="X406" s="4"/>
    </row>
    <row r="407" spans="2:24" x14ac:dyDescent="0.25">
      <c r="B407" s="1"/>
      <c r="C407" s="1"/>
      <c r="D407" s="1"/>
      <c r="F407" s="4"/>
      <c r="G407" s="4"/>
      <c r="H407" s="4"/>
      <c r="I407" s="1"/>
      <c r="J407" s="1"/>
      <c r="K407" s="1"/>
      <c r="L407" s="4"/>
      <c r="M407" s="4"/>
      <c r="N407" s="4"/>
      <c r="O407" s="1"/>
      <c r="P407" s="1"/>
      <c r="Q407" s="1"/>
      <c r="R407" s="1"/>
      <c r="S407" s="1"/>
      <c r="T407" s="1"/>
      <c r="U407" s="4"/>
      <c r="V407" s="4"/>
      <c r="W407" s="4"/>
      <c r="X407" s="4"/>
    </row>
    <row r="408" spans="2:24" x14ac:dyDescent="0.25">
      <c r="B408" s="1"/>
      <c r="C408" s="1"/>
      <c r="D408" s="1"/>
      <c r="F408" s="4"/>
      <c r="G408" s="4"/>
      <c r="H408" s="4"/>
      <c r="I408" s="1"/>
      <c r="J408" s="1"/>
      <c r="K408" s="1"/>
      <c r="L408" s="4"/>
      <c r="M408" s="4"/>
      <c r="N408" s="4"/>
      <c r="O408" s="1"/>
      <c r="P408" s="1"/>
      <c r="Q408" s="1"/>
      <c r="R408" s="1"/>
      <c r="S408" s="1"/>
      <c r="T408" s="1"/>
      <c r="U408" s="4"/>
      <c r="V408" s="4"/>
      <c r="W408" s="4"/>
      <c r="X408" s="4"/>
    </row>
    <row r="409" spans="2:24" x14ac:dyDescent="0.25">
      <c r="B409" s="1"/>
      <c r="C409" s="1"/>
      <c r="D409" s="1"/>
      <c r="F409" s="4"/>
      <c r="G409" s="4"/>
      <c r="H409" s="4"/>
      <c r="I409" s="1"/>
      <c r="J409" s="1"/>
      <c r="K409" s="1"/>
      <c r="L409" s="4"/>
      <c r="M409" s="4"/>
      <c r="N409" s="4"/>
      <c r="O409" s="1"/>
      <c r="P409" s="1"/>
      <c r="Q409" s="1"/>
      <c r="R409" s="1"/>
      <c r="S409" s="1"/>
      <c r="T409" s="1"/>
      <c r="U409" s="4"/>
      <c r="V409" s="4"/>
      <c r="W409" s="4"/>
      <c r="X409" s="4"/>
    </row>
    <row r="410" spans="2:24" x14ac:dyDescent="0.25">
      <c r="B410" s="1"/>
      <c r="C410" s="1"/>
      <c r="D410" s="1"/>
      <c r="F410" s="4"/>
      <c r="G410" s="4"/>
      <c r="H410" s="4"/>
      <c r="I410" s="1"/>
      <c r="J410" s="1"/>
      <c r="K410" s="1"/>
      <c r="L410" s="4"/>
      <c r="M410" s="4"/>
      <c r="N410" s="4"/>
      <c r="O410" s="1"/>
      <c r="P410" s="1"/>
      <c r="Q410" s="1"/>
      <c r="R410" s="1"/>
      <c r="S410" s="1"/>
      <c r="T410" s="1"/>
      <c r="U410" s="4"/>
      <c r="V410" s="4"/>
      <c r="W410" s="4"/>
      <c r="X410" s="4"/>
    </row>
    <row r="411" spans="2:24" x14ac:dyDescent="0.25">
      <c r="B411" s="1"/>
      <c r="C411" s="1"/>
      <c r="D411" s="1"/>
      <c r="F411" s="4"/>
      <c r="G411" s="4"/>
      <c r="H411" s="4"/>
      <c r="I411" s="1"/>
      <c r="J411" s="1"/>
      <c r="K411" s="1"/>
      <c r="L411" s="4"/>
      <c r="M411" s="4"/>
      <c r="N411" s="4"/>
      <c r="O411" s="1"/>
      <c r="P411" s="1"/>
      <c r="Q411" s="1"/>
      <c r="R411" s="1"/>
      <c r="S411" s="1"/>
      <c r="T411" s="1"/>
      <c r="U411" s="4"/>
      <c r="V411" s="4"/>
      <c r="W411" s="4"/>
      <c r="X411" s="4"/>
    </row>
    <row r="412" spans="2:24" x14ac:dyDescent="0.25">
      <c r="B412" s="1"/>
      <c r="C412" s="1"/>
      <c r="D412" s="1"/>
      <c r="F412" s="4"/>
      <c r="G412" s="4"/>
      <c r="H412" s="4"/>
      <c r="I412" s="1"/>
      <c r="J412" s="1"/>
      <c r="K412" s="1"/>
      <c r="L412" s="4"/>
      <c r="M412" s="4"/>
      <c r="N412" s="4"/>
      <c r="O412" s="1"/>
      <c r="P412" s="1"/>
      <c r="Q412" s="1"/>
      <c r="R412" s="1"/>
      <c r="S412" s="1"/>
      <c r="T412" s="1"/>
      <c r="U412" s="4"/>
      <c r="V412" s="4"/>
      <c r="W412" s="4"/>
      <c r="X412" s="4"/>
    </row>
    <row r="413" spans="2:24" x14ac:dyDescent="0.25">
      <c r="B413" s="1"/>
      <c r="C413" s="1"/>
      <c r="D413" s="1"/>
      <c r="F413" s="4"/>
      <c r="G413" s="4"/>
      <c r="H413" s="4"/>
      <c r="I413" s="1"/>
      <c r="J413" s="1"/>
      <c r="K413" s="1"/>
      <c r="L413" s="4"/>
      <c r="M413" s="4"/>
      <c r="N413" s="4"/>
      <c r="O413" s="1"/>
      <c r="P413" s="1"/>
      <c r="Q413" s="1"/>
      <c r="R413" s="1"/>
      <c r="S413" s="1"/>
      <c r="T413" s="1"/>
      <c r="U413" s="4"/>
      <c r="V413" s="4"/>
      <c r="W413" s="4"/>
      <c r="X413" s="4"/>
    </row>
    <row r="414" spans="2:24" x14ac:dyDescent="0.25">
      <c r="B414" s="1"/>
      <c r="C414" s="1"/>
      <c r="D414" s="1"/>
      <c r="F414" s="4"/>
      <c r="G414" s="4"/>
      <c r="H414" s="4"/>
      <c r="I414" s="1"/>
      <c r="J414" s="1"/>
      <c r="K414" s="1"/>
      <c r="L414" s="4"/>
      <c r="M414" s="4"/>
      <c r="N414" s="4"/>
      <c r="O414" s="1"/>
      <c r="P414" s="1"/>
      <c r="Q414" s="1"/>
      <c r="R414" s="1"/>
      <c r="S414" s="1"/>
      <c r="T414" s="1"/>
      <c r="U414" s="4"/>
      <c r="V414" s="4"/>
      <c r="W414" s="4"/>
      <c r="X414" s="4"/>
    </row>
    <row r="415" spans="2:24" x14ac:dyDescent="0.25">
      <c r="B415" s="1"/>
      <c r="C415" s="1"/>
      <c r="D415" s="1"/>
      <c r="F415" s="4"/>
      <c r="G415" s="4"/>
      <c r="H415" s="4"/>
      <c r="I415" s="1"/>
      <c r="J415" s="1"/>
      <c r="K415" s="1"/>
      <c r="L415" s="4"/>
      <c r="M415" s="4"/>
      <c r="N415" s="4"/>
      <c r="O415" s="1"/>
      <c r="P415" s="1"/>
      <c r="Q415" s="1"/>
      <c r="R415" s="1"/>
      <c r="S415" s="1"/>
      <c r="T415" s="1"/>
      <c r="U415" s="4"/>
      <c r="V415" s="4"/>
      <c r="W415" s="4"/>
      <c r="X415" s="4"/>
    </row>
    <row r="416" spans="2:24" x14ac:dyDescent="0.25">
      <c r="B416" s="1"/>
      <c r="C416" s="1"/>
      <c r="D416" s="1"/>
      <c r="F416" s="4"/>
      <c r="G416" s="4"/>
      <c r="H416" s="4"/>
      <c r="I416" s="1"/>
      <c r="J416" s="1"/>
      <c r="K416" s="1"/>
      <c r="L416" s="4"/>
      <c r="M416" s="4"/>
      <c r="N416" s="4"/>
      <c r="O416" s="1"/>
      <c r="P416" s="1"/>
      <c r="Q416" s="1"/>
      <c r="R416" s="1"/>
      <c r="S416" s="1"/>
      <c r="T416" s="1"/>
      <c r="U416" s="4"/>
      <c r="V416" s="4"/>
      <c r="W416" s="4"/>
      <c r="X416" s="4"/>
    </row>
    <row r="417" spans="2:24" x14ac:dyDescent="0.25">
      <c r="B417" s="1"/>
      <c r="C417" s="1"/>
      <c r="D417" s="1"/>
      <c r="F417" s="4"/>
      <c r="G417" s="4"/>
      <c r="H417" s="4"/>
      <c r="I417" s="1"/>
      <c r="J417" s="1"/>
      <c r="K417" s="1"/>
      <c r="L417" s="4"/>
      <c r="M417" s="4"/>
      <c r="N417" s="4"/>
      <c r="O417" s="1"/>
      <c r="P417" s="1"/>
      <c r="Q417" s="1"/>
      <c r="R417" s="1"/>
      <c r="S417" s="1"/>
      <c r="T417" s="1"/>
      <c r="U417" s="4"/>
      <c r="V417" s="4"/>
      <c r="W417" s="4"/>
      <c r="X417" s="4"/>
    </row>
    <row r="418" spans="2:24" x14ac:dyDescent="0.25">
      <c r="B418" s="1"/>
      <c r="C418" s="1"/>
      <c r="D418" s="1"/>
      <c r="F418" s="4"/>
      <c r="G418" s="4"/>
      <c r="H418" s="4"/>
      <c r="I418" s="1"/>
      <c r="J418" s="1"/>
      <c r="K418" s="1"/>
      <c r="L418" s="4"/>
      <c r="M418" s="4"/>
      <c r="N418" s="4"/>
      <c r="O418" s="1"/>
      <c r="P418" s="1"/>
      <c r="Q418" s="1"/>
      <c r="R418" s="1"/>
      <c r="S418" s="1"/>
      <c r="T418" s="1"/>
      <c r="U418" s="4"/>
      <c r="V418" s="4"/>
      <c r="W418" s="4"/>
      <c r="X418" s="4"/>
    </row>
    <row r="419" spans="2:24" x14ac:dyDescent="0.25">
      <c r="B419" s="1"/>
      <c r="C419" s="1"/>
      <c r="D419" s="1"/>
      <c r="F419" s="4"/>
      <c r="G419" s="4"/>
      <c r="H419" s="4"/>
      <c r="I419" s="1"/>
      <c r="J419" s="1"/>
      <c r="K419" s="1"/>
      <c r="L419" s="4"/>
      <c r="M419" s="4"/>
      <c r="N419" s="4"/>
      <c r="O419" s="1"/>
      <c r="P419" s="1"/>
      <c r="Q419" s="1"/>
      <c r="R419" s="1"/>
      <c r="S419" s="1"/>
      <c r="T419" s="1"/>
      <c r="U419" s="4"/>
      <c r="V419" s="4"/>
      <c r="W419" s="4"/>
      <c r="X419" s="4"/>
    </row>
    <row r="420" spans="2:24" x14ac:dyDescent="0.25">
      <c r="B420" s="1"/>
      <c r="C420" s="1"/>
      <c r="D420" s="1"/>
      <c r="F420" s="4"/>
      <c r="G420" s="4"/>
      <c r="H420" s="4"/>
      <c r="I420" s="1"/>
      <c r="J420" s="1"/>
      <c r="K420" s="1"/>
      <c r="L420" s="4"/>
      <c r="M420" s="4"/>
      <c r="N420" s="4"/>
      <c r="O420" s="1"/>
      <c r="P420" s="1"/>
      <c r="Q420" s="1"/>
      <c r="R420" s="1"/>
      <c r="S420" s="1"/>
      <c r="T420" s="1"/>
      <c r="U420" s="4"/>
      <c r="V420" s="4"/>
      <c r="W420" s="4"/>
      <c r="X420" s="4"/>
    </row>
    <row r="421" spans="2:24" x14ac:dyDescent="0.25">
      <c r="B421" s="1"/>
      <c r="C421" s="1"/>
      <c r="D421" s="1"/>
      <c r="F421" s="4"/>
      <c r="G421" s="4"/>
      <c r="H421" s="4"/>
      <c r="I421" s="1"/>
      <c r="J421" s="1"/>
      <c r="K421" s="1"/>
      <c r="L421" s="4"/>
      <c r="M421" s="4"/>
      <c r="N421" s="4"/>
      <c r="O421" s="1"/>
      <c r="P421" s="1"/>
      <c r="Q421" s="1"/>
      <c r="R421" s="1"/>
      <c r="S421" s="1"/>
      <c r="T421" s="1"/>
      <c r="U421" s="4"/>
      <c r="V421" s="4"/>
      <c r="W421" s="4"/>
      <c r="X421" s="4"/>
    </row>
    <row r="422" spans="2:24" x14ac:dyDescent="0.25">
      <c r="B422" s="1"/>
      <c r="C422" s="1"/>
      <c r="D422" s="1"/>
      <c r="F422" s="4"/>
      <c r="G422" s="4"/>
      <c r="H422" s="4"/>
      <c r="I422" s="1"/>
      <c r="J422" s="1"/>
      <c r="K422" s="1"/>
      <c r="L422" s="4"/>
      <c r="M422" s="4"/>
      <c r="N422" s="4"/>
      <c r="O422" s="1"/>
      <c r="P422" s="1"/>
      <c r="Q422" s="1"/>
      <c r="R422" s="1"/>
      <c r="S422" s="1"/>
      <c r="T422" s="1"/>
      <c r="U422" s="4"/>
      <c r="V422" s="4"/>
      <c r="W422" s="4"/>
      <c r="X422" s="4"/>
    </row>
    <row r="423" spans="2:24" x14ac:dyDescent="0.25">
      <c r="B423" s="1"/>
      <c r="C423" s="1"/>
      <c r="D423" s="1"/>
      <c r="F423" s="4"/>
      <c r="G423" s="4"/>
      <c r="H423" s="4"/>
      <c r="I423" s="1"/>
      <c r="J423" s="1"/>
      <c r="K423" s="1"/>
      <c r="L423" s="4"/>
      <c r="M423" s="4"/>
      <c r="N423" s="4"/>
      <c r="O423" s="1"/>
      <c r="P423" s="1"/>
      <c r="Q423" s="1"/>
      <c r="R423" s="1"/>
      <c r="S423" s="1"/>
      <c r="T423" s="1"/>
      <c r="U423" s="4"/>
      <c r="V423" s="4"/>
      <c r="W423" s="4"/>
      <c r="X423" s="4"/>
    </row>
    <row r="424" spans="2:24" x14ac:dyDescent="0.25">
      <c r="B424" s="1"/>
      <c r="C424" s="1"/>
      <c r="D424" s="1"/>
      <c r="F424" s="4"/>
      <c r="G424" s="4"/>
      <c r="H424" s="4"/>
      <c r="I424" s="1"/>
      <c r="J424" s="1"/>
      <c r="K424" s="1"/>
      <c r="L424" s="4"/>
      <c r="M424" s="4"/>
      <c r="N424" s="4"/>
      <c r="O424" s="1"/>
      <c r="P424" s="1"/>
      <c r="Q424" s="1"/>
      <c r="R424" s="1"/>
      <c r="S424" s="1"/>
      <c r="T424" s="1"/>
      <c r="U424" s="4"/>
      <c r="V424" s="4"/>
      <c r="W424" s="4"/>
      <c r="X424" s="4"/>
    </row>
    <row r="425" spans="2:24" x14ac:dyDescent="0.25">
      <c r="B425" s="1"/>
      <c r="C425" s="1"/>
      <c r="D425" s="1"/>
      <c r="F425" s="4"/>
      <c r="G425" s="4"/>
      <c r="H425" s="4"/>
      <c r="I425" s="1"/>
      <c r="J425" s="1"/>
      <c r="K425" s="1"/>
      <c r="L425" s="4"/>
      <c r="M425" s="4"/>
      <c r="N425" s="4"/>
      <c r="O425" s="1"/>
      <c r="P425" s="1"/>
      <c r="Q425" s="1"/>
      <c r="R425" s="1"/>
      <c r="S425" s="1"/>
      <c r="T425" s="1"/>
      <c r="U425" s="4"/>
      <c r="V425" s="4"/>
      <c r="W425" s="4"/>
      <c r="X425" s="4"/>
    </row>
    <row r="426" spans="2:24" x14ac:dyDescent="0.25">
      <c r="B426" s="1"/>
      <c r="C426" s="1"/>
      <c r="D426" s="1"/>
      <c r="F426" s="4"/>
      <c r="G426" s="4"/>
      <c r="H426" s="4"/>
      <c r="I426" s="1"/>
      <c r="J426" s="1"/>
      <c r="K426" s="1"/>
      <c r="L426" s="4"/>
      <c r="M426" s="4"/>
      <c r="N426" s="4"/>
      <c r="O426" s="1"/>
      <c r="P426" s="1"/>
      <c r="Q426" s="1"/>
      <c r="R426" s="1"/>
      <c r="S426" s="1"/>
      <c r="T426" s="1"/>
      <c r="U426" s="4"/>
      <c r="V426" s="4"/>
      <c r="W426" s="4"/>
      <c r="X426" s="4"/>
    </row>
    <row r="427" spans="2:24" x14ac:dyDescent="0.25">
      <c r="B427" s="1"/>
      <c r="C427" s="1"/>
      <c r="D427" s="1"/>
      <c r="F427" s="4"/>
      <c r="G427" s="4"/>
      <c r="H427" s="4"/>
      <c r="I427" s="1"/>
      <c r="J427" s="1"/>
      <c r="K427" s="1"/>
      <c r="L427" s="4"/>
      <c r="M427" s="4"/>
      <c r="N427" s="4"/>
      <c r="O427" s="1"/>
      <c r="P427" s="1"/>
      <c r="Q427" s="1"/>
      <c r="R427" s="1"/>
      <c r="S427" s="1"/>
      <c r="T427" s="1"/>
      <c r="U427" s="4"/>
      <c r="V427" s="4"/>
      <c r="W427" s="4"/>
      <c r="X427" s="4"/>
    </row>
    <row r="428" spans="2:24" x14ac:dyDescent="0.25">
      <c r="B428" s="1"/>
      <c r="C428" s="1"/>
      <c r="D428" s="1"/>
      <c r="F428" s="4"/>
      <c r="G428" s="4"/>
      <c r="H428" s="4"/>
      <c r="I428" s="1"/>
      <c r="J428" s="1"/>
      <c r="K428" s="1"/>
      <c r="L428" s="4"/>
      <c r="M428" s="4"/>
      <c r="N428" s="4"/>
      <c r="O428" s="1"/>
      <c r="P428" s="1"/>
      <c r="Q428" s="1"/>
      <c r="R428" s="1"/>
      <c r="S428" s="1"/>
      <c r="T428" s="1"/>
      <c r="U428" s="4"/>
      <c r="V428" s="4"/>
      <c r="W428" s="4"/>
      <c r="X428" s="4"/>
    </row>
    <row r="429" spans="2:24" x14ac:dyDescent="0.25">
      <c r="B429" s="1"/>
      <c r="C429" s="1"/>
      <c r="D429" s="1"/>
      <c r="F429" s="4"/>
      <c r="G429" s="4"/>
      <c r="H429" s="4"/>
      <c r="I429" s="1"/>
      <c r="J429" s="1"/>
      <c r="K429" s="1"/>
      <c r="L429" s="4"/>
      <c r="M429" s="4"/>
      <c r="N429" s="4"/>
      <c r="O429" s="1"/>
      <c r="P429" s="1"/>
      <c r="Q429" s="1"/>
      <c r="R429" s="1"/>
      <c r="S429" s="1"/>
      <c r="T429" s="1"/>
      <c r="U429" s="4"/>
      <c r="V429" s="4"/>
      <c r="W429" s="4"/>
      <c r="X429" s="4"/>
    </row>
    <row r="430" spans="2:24" x14ac:dyDescent="0.25">
      <c r="B430" s="1"/>
      <c r="C430" s="1"/>
      <c r="D430" s="1"/>
      <c r="F430" s="4"/>
      <c r="G430" s="4"/>
      <c r="H430" s="4"/>
      <c r="I430" s="1"/>
      <c r="J430" s="1"/>
      <c r="K430" s="1"/>
      <c r="L430" s="4"/>
      <c r="M430" s="4"/>
      <c r="N430" s="4"/>
      <c r="O430" s="1"/>
      <c r="P430" s="1"/>
      <c r="Q430" s="1"/>
      <c r="R430" s="1"/>
      <c r="S430" s="1"/>
      <c r="T430" s="1"/>
      <c r="U430" s="4"/>
      <c r="V430" s="4"/>
      <c r="W430" s="4"/>
      <c r="X430" s="4"/>
    </row>
    <row r="431" spans="2:24" x14ac:dyDescent="0.25">
      <c r="B431" s="1"/>
      <c r="C431" s="1"/>
      <c r="D431" s="1"/>
      <c r="F431" s="4"/>
      <c r="G431" s="4"/>
      <c r="H431" s="4"/>
      <c r="I431" s="1"/>
      <c r="J431" s="1"/>
      <c r="K431" s="1"/>
      <c r="L431" s="4"/>
      <c r="M431" s="4"/>
      <c r="N431" s="4"/>
      <c r="O431" s="1"/>
      <c r="P431" s="1"/>
      <c r="Q431" s="1"/>
      <c r="R431" s="1"/>
      <c r="S431" s="1"/>
      <c r="T431" s="1"/>
      <c r="U431" s="4"/>
      <c r="V431" s="4"/>
      <c r="W431" s="4"/>
      <c r="X431" s="4"/>
    </row>
    <row r="432" spans="2:24" x14ac:dyDescent="0.25">
      <c r="B432" s="1"/>
      <c r="C432" s="1"/>
      <c r="D432" s="1"/>
      <c r="F432" s="4"/>
      <c r="G432" s="4"/>
      <c r="H432" s="4"/>
      <c r="I432" s="1"/>
      <c r="J432" s="1"/>
      <c r="K432" s="1"/>
      <c r="L432" s="4"/>
      <c r="M432" s="4"/>
      <c r="N432" s="4"/>
      <c r="O432" s="1"/>
      <c r="P432" s="1"/>
      <c r="Q432" s="1"/>
      <c r="R432" s="1"/>
      <c r="S432" s="1"/>
      <c r="T432" s="1"/>
      <c r="U432" s="4"/>
      <c r="V432" s="4"/>
      <c r="W432" s="4"/>
      <c r="X432" s="4"/>
    </row>
    <row r="433" spans="2:24" x14ac:dyDescent="0.25">
      <c r="B433" s="1"/>
      <c r="C433" s="1"/>
      <c r="D433" s="1"/>
      <c r="F433" s="4"/>
      <c r="G433" s="4"/>
      <c r="H433" s="4"/>
      <c r="I433" s="1"/>
      <c r="J433" s="1"/>
      <c r="K433" s="1"/>
      <c r="L433" s="4"/>
      <c r="M433" s="4"/>
      <c r="N433" s="4"/>
      <c r="O433" s="1"/>
      <c r="P433" s="1"/>
      <c r="Q433" s="1"/>
      <c r="R433" s="1"/>
      <c r="S433" s="1"/>
      <c r="T433" s="1"/>
      <c r="U433" s="4"/>
      <c r="V433" s="4"/>
      <c r="W433" s="4"/>
      <c r="X433" s="4"/>
    </row>
    <row r="434" spans="2:24" x14ac:dyDescent="0.25">
      <c r="B434" s="1"/>
      <c r="C434" s="1"/>
      <c r="D434" s="1"/>
      <c r="F434" s="4"/>
      <c r="G434" s="4"/>
      <c r="H434" s="4"/>
      <c r="I434" s="1"/>
      <c r="J434" s="1"/>
      <c r="K434" s="1"/>
      <c r="L434" s="4"/>
      <c r="M434" s="4"/>
      <c r="N434" s="4"/>
      <c r="O434" s="1"/>
      <c r="P434" s="1"/>
      <c r="Q434" s="1"/>
      <c r="R434" s="1"/>
      <c r="S434" s="1"/>
      <c r="T434" s="1"/>
      <c r="U434" s="4"/>
      <c r="V434" s="4"/>
      <c r="W434" s="4"/>
      <c r="X434" s="4"/>
    </row>
    <row r="435" spans="2:24" x14ac:dyDescent="0.25">
      <c r="B435" s="1"/>
      <c r="C435" s="1"/>
      <c r="D435" s="1"/>
      <c r="F435" s="4"/>
      <c r="G435" s="4"/>
      <c r="H435" s="4"/>
      <c r="I435" s="1"/>
      <c r="J435" s="1"/>
      <c r="K435" s="1"/>
      <c r="L435" s="4"/>
      <c r="M435" s="4"/>
      <c r="N435" s="4"/>
      <c r="O435" s="1"/>
      <c r="P435" s="1"/>
      <c r="Q435" s="1"/>
      <c r="R435" s="1"/>
      <c r="S435" s="1"/>
      <c r="T435" s="1"/>
      <c r="U435" s="4"/>
      <c r="V435" s="4"/>
      <c r="W435" s="4"/>
      <c r="X435" s="4"/>
    </row>
    <row r="436" spans="2:24" x14ac:dyDescent="0.25">
      <c r="B436" s="1"/>
      <c r="C436" s="1"/>
      <c r="D436" s="1"/>
      <c r="F436" s="4"/>
      <c r="G436" s="4"/>
      <c r="H436" s="4"/>
      <c r="I436" s="1"/>
      <c r="J436" s="1"/>
      <c r="K436" s="1"/>
      <c r="L436" s="4"/>
      <c r="M436" s="4"/>
      <c r="N436" s="4"/>
      <c r="O436" s="1"/>
      <c r="P436" s="1"/>
      <c r="Q436" s="1"/>
      <c r="R436" s="1"/>
      <c r="S436" s="1"/>
      <c r="T436" s="1"/>
      <c r="U436" s="4"/>
      <c r="V436" s="4"/>
      <c r="W436" s="4"/>
      <c r="X436" s="4"/>
    </row>
    <row r="437" spans="2:24" x14ac:dyDescent="0.25">
      <c r="B437" s="1"/>
      <c r="C437" s="1"/>
      <c r="D437" s="1"/>
      <c r="F437" s="4"/>
      <c r="G437" s="4"/>
      <c r="H437" s="4"/>
      <c r="I437" s="1"/>
      <c r="J437" s="1"/>
      <c r="K437" s="1"/>
      <c r="L437" s="4"/>
      <c r="M437" s="4"/>
      <c r="N437" s="4"/>
      <c r="O437" s="1"/>
      <c r="P437" s="1"/>
      <c r="Q437" s="1"/>
      <c r="R437" s="1"/>
      <c r="S437" s="1"/>
      <c r="T437" s="1"/>
      <c r="U437" s="4"/>
      <c r="V437" s="4"/>
      <c r="W437" s="4"/>
      <c r="X437" s="4"/>
    </row>
    <row r="438" spans="2:24" x14ac:dyDescent="0.25">
      <c r="B438" s="1"/>
      <c r="C438" s="1"/>
      <c r="D438" s="1"/>
      <c r="F438" s="4"/>
      <c r="G438" s="4"/>
      <c r="H438" s="4"/>
      <c r="I438" s="1"/>
      <c r="J438" s="1"/>
      <c r="K438" s="1"/>
      <c r="L438" s="4"/>
      <c r="M438" s="4"/>
      <c r="N438" s="4"/>
      <c r="O438" s="1"/>
      <c r="P438" s="1"/>
      <c r="Q438" s="1"/>
      <c r="R438" s="1"/>
      <c r="S438" s="1"/>
      <c r="T438" s="1"/>
      <c r="U438" s="4"/>
      <c r="V438" s="4"/>
      <c r="W438" s="4"/>
      <c r="X438" s="4"/>
    </row>
    <row r="439" spans="2:24" x14ac:dyDescent="0.25">
      <c r="B439" s="1"/>
      <c r="C439" s="1"/>
      <c r="D439" s="1"/>
      <c r="F439" s="4"/>
      <c r="G439" s="4"/>
      <c r="H439" s="4"/>
      <c r="I439" s="1"/>
      <c r="J439" s="1"/>
      <c r="K439" s="1"/>
      <c r="L439" s="4"/>
      <c r="M439" s="4"/>
      <c r="N439" s="4"/>
      <c r="O439" s="1"/>
      <c r="P439" s="1"/>
      <c r="Q439" s="1"/>
      <c r="R439" s="1"/>
      <c r="S439" s="1"/>
      <c r="T439" s="1"/>
      <c r="U439" s="4"/>
      <c r="V439" s="4"/>
      <c r="W439" s="4"/>
      <c r="X439" s="4"/>
    </row>
    <row r="440" spans="2:24" x14ac:dyDescent="0.25">
      <c r="B440" s="1"/>
      <c r="C440" s="1"/>
      <c r="D440" s="1"/>
      <c r="F440" s="4"/>
      <c r="G440" s="4"/>
      <c r="H440" s="4"/>
      <c r="I440" s="1"/>
      <c r="J440" s="1"/>
      <c r="K440" s="1"/>
      <c r="L440" s="4"/>
      <c r="M440" s="4"/>
      <c r="N440" s="4"/>
      <c r="O440" s="1"/>
      <c r="P440" s="1"/>
      <c r="Q440" s="1"/>
      <c r="R440" s="1"/>
      <c r="S440" s="1"/>
      <c r="T440" s="1"/>
      <c r="U440" s="4"/>
      <c r="V440" s="4"/>
      <c r="W440" s="4"/>
      <c r="X440" s="4"/>
    </row>
    <row r="441" spans="2:24" x14ac:dyDescent="0.25">
      <c r="B441" s="1"/>
      <c r="C441" s="1"/>
      <c r="D441" s="1"/>
      <c r="F441" s="4"/>
      <c r="G441" s="4"/>
      <c r="H441" s="4"/>
      <c r="I441" s="1"/>
      <c r="J441" s="1"/>
      <c r="K441" s="1"/>
      <c r="L441" s="4"/>
      <c r="M441" s="4"/>
      <c r="N441" s="4"/>
      <c r="O441" s="1"/>
      <c r="P441" s="1"/>
      <c r="Q441" s="1"/>
      <c r="R441" s="1"/>
      <c r="S441" s="1"/>
      <c r="T441" s="1"/>
      <c r="U441" s="4"/>
      <c r="V441" s="4"/>
      <c r="W441" s="4"/>
      <c r="X441" s="4"/>
    </row>
    <row r="442" spans="2:24" x14ac:dyDescent="0.25">
      <c r="B442" s="1"/>
      <c r="C442" s="1"/>
      <c r="D442" s="1"/>
      <c r="F442" s="4"/>
      <c r="G442" s="4"/>
      <c r="H442" s="4"/>
      <c r="I442" s="1"/>
      <c r="J442" s="1"/>
      <c r="K442" s="1"/>
      <c r="L442" s="4"/>
      <c r="M442" s="4"/>
      <c r="N442" s="4"/>
      <c r="O442" s="1"/>
      <c r="P442" s="1"/>
      <c r="Q442" s="1"/>
      <c r="R442" s="1"/>
      <c r="S442" s="1"/>
      <c r="T442" s="1"/>
      <c r="U442" s="4"/>
      <c r="V442" s="4"/>
      <c r="W442" s="4"/>
      <c r="X442" s="4"/>
    </row>
    <row r="443" spans="2:24" x14ac:dyDescent="0.25">
      <c r="B443" s="1"/>
      <c r="C443" s="1"/>
      <c r="D443" s="1"/>
      <c r="F443" s="4"/>
      <c r="G443" s="4"/>
      <c r="H443" s="4"/>
      <c r="I443" s="1"/>
      <c r="J443" s="1"/>
      <c r="K443" s="1"/>
      <c r="L443" s="4"/>
      <c r="M443" s="4"/>
      <c r="N443" s="4"/>
      <c r="O443" s="1"/>
      <c r="P443" s="1"/>
      <c r="Q443" s="1"/>
      <c r="R443" s="1"/>
      <c r="S443" s="1"/>
      <c r="T443" s="1"/>
      <c r="U443" s="4"/>
      <c r="V443" s="4"/>
      <c r="W443" s="4"/>
      <c r="X443" s="4"/>
    </row>
    <row r="444" spans="2:24" x14ac:dyDescent="0.25">
      <c r="B444" s="1"/>
      <c r="C444" s="1"/>
      <c r="D444" s="1"/>
      <c r="F444" s="4"/>
      <c r="G444" s="4"/>
      <c r="H444" s="4"/>
      <c r="I444" s="1"/>
      <c r="J444" s="1"/>
      <c r="K444" s="1"/>
      <c r="L444" s="4"/>
      <c r="M444" s="4"/>
      <c r="N444" s="4"/>
      <c r="O444" s="1"/>
      <c r="P444" s="1"/>
      <c r="Q444" s="1"/>
      <c r="R444" s="1"/>
      <c r="S444" s="1"/>
      <c r="T444" s="1"/>
      <c r="U444" s="4"/>
      <c r="V444" s="4"/>
      <c r="W444" s="4"/>
      <c r="X444" s="4"/>
    </row>
    <row r="445" spans="2:24" x14ac:dyDescent="0.25">
      <c r="B445" s="1"/>
      <c r="C445" s="1"/>
      <c r="D445" s="1"/>
      <c r="F445" s="4"/>
      <c r="G445" s="4"/>
      <c r="H445" s="4"/>
      <c r="I445" s="1"/>
      <c r="J445" s="1"/>
      <c r="K445" s="1"/>
      <c r="L445" s="4"/>
      <c r="M445" s="4"/>
      <c r="N445" s="4"/>
      <c r="O445" s="1"/>
      <c r="P445" s="1"/>
      <c r="Q445" s="1"/>
      <c r="R445" s="1"/>
      <c r="S445" s="1"/>
      <c r="T445" s="1"/>
      <c r="U445" s="4"/>
      <c r="V445" s="4"/>
      <c r="W445" s="4"/>
      <c r="X445" s="4"/>
    </row>
    <row r="446" spans="2:24" x14ac:dyDescent="0.25">
      <c r="B446" s="1"/>
      <c r="C446" s="1"/>
      <c r="D446" s="1"/>
      <c r="F446" s="4"/>
      <c r="G446" s="4"/>
      <c r="H446" s="4"/>
      <c r="I446" s="1"/>
      <c r="J446" s="1"/>
      <c r="K446" s="1"/>
      <c r="L446" s="4"/>
      <c r="M446" s="4"/>
      <c r="N446" s="4"/>
      <c r="O446" s="1"/>
      <c r="P446" s="1"/>
      <c r="Q446" s="1"/>
      <c r="R446" s="1"/>
      <c r="S446" s="1"/>
      <c r="T446" s="1"/>
      <c r="U446" s="4"/>
      <c r="V446" s="4"/>
      <c r="W446" s="4"/>
      <c r="X446" s="4"/>
    </row>
    <row r="447" spans="2:24" x14ac:dyDescent="0.25">
      <c r="B447" s="1"/>
      <c r="C447" s="1"/>
      <c r="D447" s="1"/>
      <c r="F447" s="4"/>
      <c r="G447" s="4"/>
      <c r="H447" s="4"/>
      <c r="I447" s="1"/>
      <c r="J447" s="1"/>
      <c r="K447" s="1"/>
      <c r="L447" s="4"/>
      <c r="M447" s="4"/>
      <c r="N447" s="4"/>
      <c r="O447" s="1"/>
      <c r="P447" s="1"/>
      <c r="Q447" s="1"/>
      <c r="R447" s="1"/>
      <c r="S447" s="1"/>
      <c r="T447" s="1"/>
      <c r="U447" s="4"/>
      <c r="V447" s="4"/>
      <c r="W447" s="4"/>
      <c r="X447" s="4"/>
    </row>
    <row r="448" spans="2:24" x14ac:dyDescent="0.25">
      <c r="B448" s="1"/>
      <c r="C448" s="1"/>
      <c r="D448" s="1"/>
      <c r="F448" s="4"/>
      <c r="G448" s="4"/>
      <c r="H448" s="4"/>
      <c r="I448" s="1"/>
      <c r="J448" s="1"/>
      <c r="K448" s="1"/>
      <c r="L448" s="4"/>
      <c r="M448" s="4"/>
      <c r="N448" s="4"/>
      <c r="O448" s="1"/>
      <c r="P448" s="1"/>
      <c r="Q448" s="1"/>
      <c r="R448" s="1"/>
      <c r="S448" s="1"/>
      <c r="T448" s="1"/>
      <c r="U448" s="4"/>
      <c r="V448" s="4"/>
      <c r="W448" s="4"/>
      <c r="X448" s="4"/>
    </row>
    <row r="449" spans="2:24" x14ac:dyDescent="0.25">
      <c r="B449" s="1"/>
      <c r="C449" s="1"/>
      <c r="D449" s="1"/>
      <c r="F449" s="4"/>
      <c r="G449" s="4"/>
      <c r="H449" s="4"/>
      <c r="I449" s="1"/>
      <c r="J449" s="1"/>
      <c r="K449" s="1"/>
      <c r="L449" s="4"/>
      <c r="M449" s="4"/>
      <c r="N449" s="4"/>
      <c r="O449" s="1"/>
      <c r="P449" s="1"/>
      <c r="Q449" s="1"/>
      <c r="R449" s="1"/>
      <c r="S449" s="1"/>
      <c r="T449" s="1"/>
      <c r="U449" s="4"/>
      <c r="V449" s="4"/>
      <c r="W449" s="4"/>
      <c r="X449" s="4"/>
    </row>
    <row r="450" spans="2:24" x14ac:dyDescent="0.25">
      <c r="B450" s="1"/>
      <c r="C450" s="1"/>
      <c r="D450" s="1"/>
      <c r="F450" s="4"/>
      <c r="G450" s="4"/>
      <c r="H450" s="4"/>
      <c r="I450" s="1"/>
      <c r="J450" s="1"/>
      <c r="K450" s="1"/>
      <c r="L450" s="4"/>
      <c r="M450" s="4"/>
      <c r="N450" s="4"/>
      <c r="O450" s="1"/>
      <c r="P450" s="1"/>
      <c r="Q450" s="1"/>
      <c r="R450" s="1"/>
      <c r="S450" s="1"/>
      <c r="T450" s="1"/>
      <c r="U450" s="4"/>
      <c r="V450" s="4"/>
      <c r="W450" s="4"/>
      <c r="X450" s="4"/>
    </row>
    <row r="451" spans="2:24" x14ac:dyDescent="0.25">
      <c r="B451" s="1"/>
      <c r="C451" s="1"/>
      <c r="D451" s="1"/>
      <c r="F451" s="4"/>
      <c r="G451" s="4"/>
      <c r="H451" s="4"/>
      <c r="I451" s="1"/>
      <c r="J451" s="1"/>
      <c r="K451" s="1"/>
      <c r="L451" s="4"/>
      <c r="M451" s="4"/>
      <c r="N451" s="4"/>
      <c r="O451" s="1"/>
      <c r="P451" s="1"/>
      <c r="Q451" s="1"/>
      <c r="R451" s="1"/>
      <c r="S451" s="1"/>
      <c r="T451" s="1"/>
      <c r="U451" s="4"/>
      <c r="V451" s="4"/>
      <c r="W451" s="4"/>
      <c r="X451" s="4"/>
    </row>
    <row r="452" spans="2:24" x14ac:dyDescent="0.25">
      <c r="B452" s="1"/>
      <c r="C452" s="1"/>
      <c r="D452" s="1"/>
      <c r="F452" s="4"/>
      <c r="G452" s="4"/>
      <c r="H452" s="4"/>
      <c r="I452" s="1"/>
      <c r="J452" s="1"/>
      <c r="K452" s="1"/>
      <c r="L452" s="4"/>
      <c r="M452" s="4"/>
      <c r="N452" s="4"/>
      <c r="O452" s="1"/>
      <c r="P452" s="1"/>
      <c r="Q452" s="1"/>
      <c r="R452" s="1"/>
      <c r="S452" s="1"/>
      <c r="T452" s="1"/>
      <c r="U452" s="4"/>
      <c r="V452" s="4"/>
      <c r="W452" s="4"/>
      <c r="X452" s="4"/>
    </row>
    <row r="453" spans="2:24" x14ac:dyDescent="0.25">
      <c r="B453" s="1"/>
      <c r="C453" s="1"/>
      <c r="D453" s="1"/>
      <c r="F453" s="4"/>
      <c r="G453" s="4"/>
      <c r="H453" s="4"/>
      <c r="I453" s="1"/>
      <c r="J453" s="1"/>
      <c r="K453" s="1"/>
      <c r="L453" s="4"/>
      <c r="M453" s="4"/>
      <c r="N453" s="4"/>
      <c r="O453" s="1"/>
      <c r="P453" s="1"/>
      <c r="Q453" s="1"/>
      <c r="R453" s="1"/>
      <c r="S453" s="1"/>
      <c r="T453" s="1"/>
      <c r="U453" s="4"/>
      <c r="V453" s="4"/>
      <c r="W453" s="4"/>
      <c r="X453" s="4"/>
    </row>
    <row r="454" spans="2:24" x14ac:dyDescent="0.25">
      <c r="B454" s="1"/>
      <c r="C454" s="1"/>
      <c r="D454" s="1"/>
      <c r="F454" s="4"/>
      <c r="G454" s="4"/>
      <c r="H454" s="4"/>
      <c r="I454" s="1"/>
      <c r="J454" s="1"/>
      <c r="K454" s="1"/>
      <c r="L454" s="4"/>
      <c r="M454" s="4"/>
      <c r="N454" s="4"/>
      <c r="O454" s="1"/>
      <c r="P454" s="1"/>
      <c r="Q454" s="1"/>
      <c r="R454" s="1"/>
      <c r="S454" s="1"/>
      <c r="T454" s="1"/>
      <c r="U454" s="4"/>
      <c r="V454" s="4"/>
      <c r="W454" s="4"/>
      <c r="X454" s="4"/>
    </row>
    <row r="455" spans="2:24" x14ac:dyDescent="0.25">
      <c r="B455" s="1"/>
      <c r="C455" s="1"/>
      <c r="D455" s="1"/>
      <c r="F455" s="4"/>
      <c r="G455" s="4"/>
      <c r="H455" s="4"/>
      <c r="I455" s="1"/>
      <c r="J455" s="1"/>
      <c r="K455" s="1"/>
      <c r="L455" s="4"/>
      <c r="M455" s="4"/>
      <c r="N455" s="4"/>
      <c r="O455" s="1"/>
      <c r="P455" s="1"/>
      <c r="Q455" s="1"/>
      <c r="R455" s="1"/>
      <c r="S455" s="1"/>
      <c r="T455" s="1"/>
      <c r="U455" s="4"/>
      <c r="V455" s="4"/>
      <c r="W455" s="4"/>
      <c r="X455" s="4"/>
    </row>
    <row r="456" spans="2:24" x14ac:dyDescent="0.25">
      <c r="B456" s="1"/>
      <c r="C456" s="1"/>
      <c r="D456" s="1"/>
      <c r="F456" s="4"/>
      <c r="G456" s="4"/>
      <c r="H456" s="4"/>
      <c r="I456" s="1"/>
      <c r="J456" s="1"/>
      <c r="K456" s="1"/>
      <c r="L456" s="4"/>
      <c r="M456" s="4"/>
      <c r="N456" s="4"/>
      <c r="O456" s="1"/>
      <c r="P456" s="1"/>
      <c r="Q456" s="1"/>
      <c r="R456" s="1"/>
      <c r="S456" s="1"/>
      <c r="T456" s="1"/>
      <c r="U456" s="4"/>
      <c r="V456" s="4"/>
      <c r="W456" s="4"/>
      <c r="X456" s="4"/>
    </row>
    <row r="457" spans="2:24" x14ac:dyDescent="0.25">
      <c r="B457" s="1"/>
      <c r="C457" s="1"/>
      <c r="D457" s="1"/>
      <c r="F457" s="4"/>
      <c r="G457" s="4"/>
      <c r="H457" s="4"/>
      <c r="I457" s="1"/>
      <c r="J457" s="1"/>
      <c r="K457" s="1"/>
      <c r="L457" s="4"/>
      <c r="M457" s="4"/>
      <c r="N457" s="4"/>
      <c r="O457" s="1"/>
      <c r="P457" s="1"/>
      <c r="Q457" s="1"/>
      <c r="R457" s="1"/>
      <c r="S457" s="1"/>
      <c r="T457" s="1"/>
      <c r="U457" s="4"/>
      <c r="V457" s="4"/>
      <c r="W457" s="4"/>
      <c r="X457" s="4"/>
    </row>
    <row r="458" spans="2:24" x14ac:dyDescent="0.25">
      <c r="B458" s="1"/>
      <c r="C458" s="1"/>
      <c r="D458" s="1"/>
      <c r="F458" s="4"/>
      <c r="G458" s="4"/>
      <c r="H458" s="4"/>
      <c r="I458" s="1"/>
      <c r="J458" s="1"/>
      <c r="K458" s="1"/>
      <c r="L458" s="4"/>
      <c r="M458" s="4"/>
      <c r="N458" s="4"/>
      <c r="O458" s="1"/>
      <c r="P458" s="1"/>
      <c r="Q458" s="1"/>
      <c r="R458" s="1"/>
      <c r="S458" s="1"/>
      <c r="T458" s="1"/>
      <c r="U458" s="4"/>
      <c r="V458" s="4"/>
      <c r="W458" s="4"/>
      <c r="X458" s="4"/>
    </row>
    <row r="459" spans="2:24" x14ac:dyDescent="0.25">
      <c r="B459" s="1"/>
      <c r="C459" s="1"/>
      <c r="D459" s="1"/>
      <c r="F459" s="4"/>
      <c r="G459" s="4"/>
      <c r="H459" s="4"/>
      <c r="I459" s="1"/>
      <c r="J459" s="1"/>
      <c r="K459" s="1"/>
      <c r="L459" s="4"/>
      <c r="M459" s="4"/>
      <c r="N459" s="4"/>
      <c r="O459" s="1"/>
      <c r="P459" s="1"/>
      <c r="Q459" s="1"/>
      <c r="R459" s="1"/>
      <c r="S459" s="1"/>
      <c r="T459" s="1"/>
      <c r="U459" s="4"/>
      <c r="V459" s="4"/>
      <c r="W459" s="4"/>
      <c r="X459" s="4"/>
    </row>
    <row r="460" spans="2:24" x14ac:dyDescent="0.25">
      <c r="B460" s="1"/>
      <c r="C460" s="1"/>
      <c r="D460" s="1"/>
      <c r="F460" s="4"/>
      <c r="G460" s="4"/>
      <c r="H460" s="4"/>
      <c r="I460" s="1"/>
      <c r="J460" s="1"/>
      <c r="K460" s="1"/>
      <c r="L460" s="4"/>
      <c r="M460" s="4"/>
      <c r="N460" s="4"/>
      <c r="O460" s="1"/>
      <c r="P460" s="1"/>
      <c r="Q460" s="1"/>
      <c r="R460" s="1"/>
      <c r="S460" s="1"/>
      <c r="T460" s="1"/>
      <c r="U460" s="4"/>
      <c r="V460" s="4"/>
      <c r="W460" s="4"/>
      <c r="X460" s="4"/>
    </row>
    <row r="461" spans="2:24" x14ac:dyDescent="0.25">
      <c r="B461" s="1"/>
      <c r="C461" s="1"/>
      <c r="D461" s="1"/>
      <c r="F461" s="4"/>
      <c r="G461" s="4"/>
      <c r="H461" s="4"/>
      <c r="I461" s="1"/>
      <c r="J461" s="1"/>
      <c r="K461" s="1"/>
      <c r="L461" s="4"/>
      <c r="M461" s="4"/>
      <c r="N461" s="4"/>
      <c r="O461" s="1"/>
      <c r="P461" s="1"/>
      <c r="Q461" s="1"/>
      <c r="R461" s="1"/>
      <c r="S461" s="1"/>
      <c r="T461" s="1"/>
      <c r="U461" s="4"/>
      <c r="V461" s="4"/>
      <c r="W461" s="4"/>
      <c r="X461" s="4"/>
    </row>
    <row r="462" spans="2:24" x14ac:dyDescent="0.25">
      <c r="B462" s="1"/>
      <c r="C462" s="1"/>
      <c r="D462" s="1"/>
      <c r="F462" s="4"/>
      <c r="G462" s="4"/>
      <c r="H462" s="4"/>
      <c r="I462" s="1"/>
      <c r="J462" s="1"/>
      <c r="K462" s="1"/>
      <c r="L462" s="4"/>
      <c r="M462" s="4"/>
      <c r="N462" s="4"/>
      <c r="O462" s="1"/>
      <c r="P462" s="1"/>
      <c r="Q462" s="1"/>
      <c r="R462" s="1"/>
      <c r="S462" s="1"/>
      <c r="T462" s="1"/>
      <c r="U462" s="4"/>
      <c r="V462" s="4"/>
      <c r="W462" s="4"/>
      <c r="X462" s="4"/>
    </row>
    <row r="463" spans="2:24" x14ac:dyDescent="0.25">
      <c r="B463" s="1"/>
      <c r="C463" s="1"/>
      <c r="D463" s="1"/>
      <c r="F463" s="4"/>
      <c r="G463" s="4"/>
      <c r="H463" s="4"/>
      <c r="I463" s="1"/>
      <c r="J463" s="1"/>
      <c r="K463" s="1"/>
      <c r="L463" s="4"/>
      <c r="M463" s="4"/>
      <c r="N463" s="4"/>
      <c r="O463" s="1"/>
      <c r="P463" s="1"/>
      <c r="Q463" s="1"/>
      <c r="R463" s="1"/>
      <c r="S463" s="1"/>
      <c r="T463" s="1"/>
      <c r="U463" s="4"/>
      <c r="V463" s="4"/>
      <c r="W463" s="4"/>
      <c r="X463" s="4"/>
    </row>
    <row r="464" spans="2:24" x14ac:dyDescent="0.25">
      <c r="B464" s="1"/>
      <c r="C464" s="1"/>
      <c r="D464" s="1"/>
      <c r="F464" s="4"/>
      <c r="G464" s="4"/>
      <c r="H464" s="4"/>
      <c r="I464" s="1"/>
      <c r="J464" s="1"/>
      <c r="K464" s="1"/>
      <c r="L464" s="4"/>
      <c r="M464" s="4"/>
      <c r="N464" s="4"/>
      <c r="O464" s="1"/>
      <c r="P464" s="1"/>
      <c r="Q464" s="1"/>
      <c r="R464" s="1"/>
      <c r="S464" s="1"/>
      <c r="T464" s="1"/>
      <c r="U464" s="4"/>
      <c r="V464" s="4"/>
      <c r="W464" s="4"/>
      <c r="X464" s="4"/>
    </row>
    <row r="465" spans="2:24" x14ac:dyDescent="0.25">
      <c r="B465" s="1"/>
      <c r="C465" s="1"/>
      <c r="D465" s="1"/>
      <c r="F465" s="4"/>
      <c r="G465" s="4"/>
      <c r="H465" s="4"/>
      <c r="I465" s="1"/>
      <c r="J465" s="1"/>
      <c r="K465" s="1"/>
      <c r="L465" s="4"/>
      <c r="M465" s="4"/>
      <c r="N465" s="4"/>
      <c r="O465" s="1"/>
      <c r="P465" s="1"/>
      <c r="Q465" s="1"/>
      <c r="R465" s="1"/>
      <c r="S465" s="1"/>
      <c r="T465" s="1"/>
      <c r="U465" s="4"/>
      <c r="V465" s="4"/>
      <c r="W465" s="4"/>
      <c r="X465" s="4"/>
    </row>
    <row r="466" spans="2:24" x14ac:dyDescent="0.25">
      <c r="B466" s="1"/>
      <c r="C466" s="1"/>
      <c r="D466" s="1"/>
      <c r="F466" s="4"/>
      <c r="G466" s="4"/>
      <c r="H466" s="4"/>
      <c r="I466" s="1"/>
      <c r="J466" s="1"/>
      <c r="K466" s="1"/>
      <c r="L466" s="4"/>
      <c r="M466" s="4"/>
      <c r="N466" s="4"/>
      <c r="O466" s="1"/>
      <c r="P466" s="1"/>
      <c r="Q466" s="1"/>
      <c r="R466" s="1"/>
      <c r="S466" s="1"/>
      <c r="T466" s="1"/>
      <c r="U466" s="4"/>
      <c r="V466" s="4"/>
      <c r="W466" s="4"/>
      <c r="X466" s="4"/>
    </row>
    <row r="467" spans="2:24" x14ac:dyDescent="0.25">
      <c r="B467" s="1"/>
      <c r="C467" s="1"/>
      <c r="D467" s="1"/>
      <c r="F467" s="4"/>
      <c r="G467" s="4"/>
      <c r="H467" s="4"/>
      <c r="I467" s="1"/>
      <c r="J467" s="1"/>
      <c r="K467" s="1"/>
      <c r="L467" s="4"/>
      <c r="M467" s="4"/>
      <c r="N467" s="4"/>
      <c r="O467" s="1"/>
      <c r="P467" s="1"/>
      <c r="Q467" s="1"/>
      <c r="R467" s="1"/>
      <c r="S467" s="1"/>
      <c r="T467" s="1"/>
      <c r="U467" s="4"/>
      <c r="V467" s="4"/>
      <c r="W467" s="4"/>
      <c r="X467" s="4"/>
    </row>
    <row r="468" spans="2:24" x14ac:dyDescent="0.25">
      <c r="B468" s="1"/>
      <c r="C468" s="1"/>
      <c r="D468" s="1"/>
      <c r="F468" s="4"/>
      <c r="G468" s="4"/>
      <c r="H468" s="4"/>
      <c r="I468" s="1"/>
      <c r="J468" s="1"/>
      <c r="K468" s="1"/>
      <c r="L468" s="4"/>
      <c r="M468" s="4"/>
      <c r="N468" s="4"/>
      <c r="O468" s="1"/>
      <c r="P468" s="1"/>
      <c r="Q468" s="1"/>
      <c r="R468" s="1"/>
      <c r="S468" s="1"/>
      <c r="T468" s="1"/>
      <c r="U468" s="4"/>
      <c r="V468" s="4"/>
      <c r="W468" s="4"/>
      <c r="X468" s="4"/>
    </row>
    <row r="469" spans="2:24" x14ac:dyDescent="0.25">
      <c r="B469" s="1"/>
      <c r="C469" s="1"/>
      <c r="D469" s="1"/>
      <c r="F469" s="4"/>
      <c r="G469" s="4"/>
      <c r="H469" s="4"/>
      <c r="I469" s="1"/>
      <c r="J469" s="1"/>
      <c r="K469" s="1"/>
      <c r="L469" s="4"/>
      <c r="M469" s="4"/>
      <c r="N469" s="4"/>
      <c r="O469" s="1"/>
      <c r="P469" s="1"/>
      <c r="Q469" s="1"/>
      <c r="R469" s="1"/>
      <c r="S469" s="1"/>
      <c r="T469" s="1"/>
      <c r="U469" s="4"/>
      <c r="V469" s="4"/>
      <c r="W469" s="4"/>
      <c r="X469" s="4"/>
    </row>
    <row r="470" spans="2:24" x14ac:dyDescent="0.25">
      <c r="B470" s="1"/>
      <c r="C470" s="1"/>
      <c r="D470" s="1"/>
      <c r="F470" s="4"/>
      <c r="G470" s="4"/>
      <c r="H470" s="4"/>
      <c r="I470" s="1"/>
      <c r="J470" s="1"/>
      <c r="K470" s="1"/>
      <c r="L470" s="4"/>
      <c r="M470" s="4"/>
      <c r="N470" s="4"/>
      <c r="O470" s="1"/>
      <c r="P470" s="1"/>
      <c r="Q470" s="1"/>
      <c r="R470" s="1"/>
      <c r="S470" s="1"/>
      <c r="T470" s="1"/>
      <c r="U470" s="4"/>
      <c r="V470" s="4"/>
      <c r="W470" s="4"/>
      <c r="X470" s="4"/>
    </row>
    <row r="471" spans="2:24" x14ac:dyDescent="0.25">
      <c r="B471" s="1"/>
      <c r="C471" s="1"/>
      <c r="D471" s="1"/>
      <c r="F471" s="4"/>
      <c r="G471" s="4"/>
      <c r="H471" s="4"/>
      <c r="I471" s="1"/>
      <c r="J471" s="1"/>
      <c r="K471" s="1"/>
      <c r="L471" s="4"/>
      <c r="M471" s="4"/>
      <c r="N471" s="4"/>
      <c r="O471" s="1"/>
      <c r="P471" s="1"/>
      <c r="Q471" s="1"/>
      <c r="R471" s="1"/>
      <c r="S471" s="1"/>
      <c r="T471" s="1"/>
      <c r="U471" s="4"/>
      <c r="V471" s="4"/>
      <c r="W471" s="4"/>
      <c r="X471" s="4"/>
    </row>
    <row r="472" spans="2:24" x14ac:dyDescent="0.25">
      <c r="B472" s="1"/>
      <c r="C472" s="1"/>
      <c r="D472" s="1"/>
      <c r="F472" s="4"/>
      <c r="G472" s="4"/>
      <c r="H472" s="4"/>
      <c r="I472" s="1"/>
      <c r="J472" s="1"/>
      <c r="K472" s="1"/>
      <c r="L472" s="4"/>
      <c r="M472" s="4"/>
      <c r="N472" s="4"/>
      <c r="O472" s="1"/>
      <c r="P472" s="1"/>
      <c r="Q472" s="1"/>
      <c r="R472" s="1"/>
      <c r="S472" s="1"/>
      <c r="T472" s="1"/>
      <c r="U472" s="4"/>
      <c r="V472" s="4"/>
      <c r="W472" s="4"/>
      <c r="X472" s="4"/>
    </row>
    <row r="473" spans="2:24" x14ac:dyDescent="0.25">
      <c r="B473" s="1"/>
      <c r="C473" s="1"/>
      <c r="D473" s="1"/>
      <c r="F473" s="4"/>
      <c r="G473" s="4"/>
      <c r="H473" s="4"/>
      <c r="I473" s="1"/>
      <c r="J473" s="1"/>
      <c r="K473" s="1"/>
      <c r="L473" s="4"/>
      <c r="M473" s="4"/>
      <c r="N473" s="4"/>
      <c r="O473" s="1"/>
      <c r="P473" s="1"/>
      <c r="Q473" s="1"/>
      <c r="R473" s="1"/>
      <c r="S473" s="1"/>
      <c r="T473" s="1"/>
      <c r="U473" s="4"/>
      <c r="V473" s="4"/>
      <c r="W473" s="4"/>
      <c r="X473" s="4"/>
    </row>
    <row r="474" spans="2:24" x14ac:dyDescent="0.25">
      <c r="B474" s="1"/>
      <c r="C474" s="1"/>
      <c r="D474" s="1"/>
      <c r="F474" s="4"/>
      <c r="G474" s="4"/>
      <c r="H474" s="4"/>
      <c r="I474" s="1"/>
      <c r="J474" s="1"/>
      <c r="K474" s="1"/>
      <c r="L474" s="4"/>
      <c r="M474" s="4"/>
      <c r="N474" s="4"/>
      <c r="O474" s="1"/>
      <c r="P474" s="1"/>
      <c r="Q474" s="1"/>
      <c r="R474" s="1"/>
      <c r="S474" s="1"/>
      <c r="T474" s="1"/>
      <c r="U474" s="4"/>
      <c r="V474" s="4"/>
      <c r="W474" s="4"/>
      <c r="X474" s="4"/>
    </row>
    <row r="475" spans="2:24" x14ac:dyDescent="0.25">
      <c r="B475" s="1"/>
      <c r="C475" s="1"/>
      <c r="D475" s="1"/>
      <c r="F475" s="4"/>
      <c r="G475" s="4"/>
      <c r="H475" s="4"/>
      <c r="I475" s="1"/>
      <c r="J475" s="1"/>
      <c r="K475" s="1"/>
      <c r="L475" s="4"/>
      <c r="M475" s="4"/>
      <c r="N475" s="4"/>
      <c r="O475" s="1"/>
      <c r="P475" s="1"/>
      <c r="Q475" s="1"/>
      <c r="R475" s="1"/>
      <c r="S475" s="1"/>
      <c r="T475" s="1"/>
      <c r="U475" s="4"/>
      <c r="V475" s="4"/>
      <c r="W475" s="4"/>
      <c r="X475" s="4"/>
    </row>
    <row r="476" spans="2:24" x14ac:dyDescent="0.25">
      <c r="B476" s="1"/>
      <c r="C476" s="1"/>
      <c r="D476" s="1"/>
      <c r="F476" s="4"/>
      <c r="G476" s="4"/>
      <c r="H476" s="4"/>
      <c r="I476" s="1"/>
      <c r="J476" s="1"/>
      <c r="K476" s="1"/>
      <c r="L476" s="4"/>
      <c r="M476" s="4"/>
      <c r="N476" s="4"/>
      <c r="O476" s="1"/>
      <c r="P476" s="1"/>
      <c r="Q476" s="1"/>
      <c r="R476" s="1"/>
      <c r="S476" s="1"/>
      <c r="T476" s="1"/>
      <c r="U476" s="4"/>
      <c r="V476" s="4"/>
      <c r="W476" s="4"/>
      <c r="X476" s="4"/>
    </row>
    <row r="477" spans="2:24" x14ac:dyDescent="0.25">
      <c r="B477" s="1"/>
      <c r="C477" s="1"/>
      <c r="D477" s="1"/>
      <c r="F477" s="4"/>
      <c r="G477" s="4"/>
      <c r="H477" s="4"/>
      <c r="I477" s="1"/>
      <c r="J477" s="1"/>
      <c r="K477" s="1"/>
      <c r="L477" s="4"/>
      <c r="M477" s="4"/>
      <c r="N477" s="4"/>
      <c r="O477" s="1"/>
      <c r="P477" s="1"/>
      <c r="Q477" s="1"/>
      <c r="R477" s="1"/>
      <c r="S477" s="1"/>
      <c r="T477" s="1"/>
      <c r="U477" s="4"/>
      <c r="V477" s="4"/>
      <c r="W477" s="4"/>
      <c r="X477" s="4"/>
    </row>
    <row r="478" spans="2:24" x14ac:dyDescent="0.25">
      <c r="B478" s="1"/>
      <c r="C478" s="1"/>
      <c r="D478" s="1"/>
      <c r="F478" s="4"/>
      <c r="G478" s="4"/>
      <c r="H478" s="4"/>
      <c r="I478" s="1"/>
      <c r="J478" s="1"/>
      <c r="K478" s="1"/>
      <c r="L478" s="4"/>
      <c r="M478" s="4"/>
      <c r="N478" s="4"/>
      <c r="O478" s="1"/>
      <c r="P478" s="1"/>
      <c r="Q478" s="1"/>
      <c r="R478" s="1"/>
      <c r="S478" s="1"/>
      <c r="T478" s="1"/>
      <c r="U478" s="4"/>
      <c r="V478" s="4"/>
      <c r="W478" s="4"/>
      <c r="X478" s="4"/>
    </row>
    <row r="479" spans="2:24" x14ac:dyDescent="0.25">
      <c r="B479" s="1"/>
      <c r="C479" s="1"/>
      <c r="D479" s="1"/>
      <c r="F479" s="4"/>
      <c r="G479" s="4"/>
      <c r="H479" s="4"/>
      <c r="I479" s="1"/>
      <c r="J479" s="1"/>
      <c r="K479" s="1"/>
      <c r="L479" s="4"/>
      <c r="M479" s="4"/>
      <c r="N479" s="4"/>
      <c r="O479" s="1"/>
      <c r="P479" s="1"/>
      <c r="Q479" s="1"/>
      <c r="R479" s="1"/>
      <c r="S479" s="1"/>
      <c r="T479" s="1"/>
      <c r="U479" s="4"/>
      <c r="V479" s="4"/>
      <c r="W479" s="4"/>
      <c r="X479" s="4"/>
    </row>
    <row r="480" spans="2:24" x14ac:dyDescent="0.25">
      <c r="B480" s="1"/>
      <c r="C480" s="1"/>
      <c r="D480" s="1"/>
      <c r="F480" s="4"/>
      <c r="G480" s="4"/>
      <c r="H480" s="4"/>
      <c r="I480" s="1"/>
      <c r="J480" s="1"/>
      <c r="K480" s="1"/>
      <c r="L480" s="4"/>
      <c r="M480" s="4"/>
      <c r="N480" s="4"/>
      <c r="O480" s="1"/>
      <c r="P480" s="1"/>
      <c r="Q480" s="1"/>
      <c r="R480" s="1"/>
      <c r="S480" s="1"/>
      <c r="T480" s="1"/>
      <c r="U480" s="4"/>
      <c r="V480" s="4"/>
      <c r="W480" s="4"/>
      <c r="X480" s="4"/>
    </row>
    <row r="481" spans="2:24" x14ac:dyDescent="0.25">
      <c r="B481" s="1"/>
      <c r="C481" s="1"/>
      <c r="D481" s="1"/>
      <c r="F481" s="4"/>
      <c r="G481" s="4"/>
      <c r="H481" s="4"/>
      <c r="I481" s="1"/>
      <c r="J481" s="1"/>
      <c r="K481" s="1"/>
      <c r="L481" s="4"/>
      <c r="M481" s="4"/>
      <c r="N481" s="4"/>
      <c r="O481" s="1"/>
      <c r="P481" s="1"/>
      <c r="Q481" s="1"/>
      <c r="R481" s="1"/>
      <c r="S481" s="1"/>
      <c r="T481" s="1"/>
      <c r="U481" s="4"/>
      <c r="V481" s="4"/>
      <c r="W481" s="4"/>
      <c r="X481" s="4"/>
    </row>
    <row r="482" spans="2:24" x14ac:dyDescent="0.25">
      <c r="B482" s="1"/>
      <c r="C482" s="1"/>
      <c r="D482" s="1"/>
      <c r="F482" s="4"/>
      <c r="G482" s="4"/>
      <c r="H482" s="4"/>
      <c r="I482" s="1"/>
      <c r="J482" s="1"/>
      <c r="K482" s="1"/>
      <c r="L482" s="4"/>
      <c r="M482" s="4"/>
      <c r="N482" s="4"/>
      <c r="O482" s="1"/>
      <c r="P482" s="1"/>
      <c r="Q482" s="1"/>
      <c r="R482" s="1"/>
      <c r="S482" s="1"/>
      <c r="T482" s="1"/>
      <c r="U482" s="4"/>
      <c r="V482" s="4"/>
      <c r="W482" s="4"/>
      <c r="X482" s="4"/>
    </row>
    <row r="483" spans="2:24" x14ac:dyDescent="0.25">
      <c r="B483" s="1"/>
      <c r="C483" s="1"/>
      <c r="D483" s="1"/>
      <c r="F483" s="4"/>
      <c r="G483" s="4"/>
      <c r="H483" s="4"/>
      <c r="I483" s="1"/>
      <c r="J483" s="1"/>
      <c r="K483" s="1"/>
      <c r="L483" s="4"/>
      <c r="M483" s="4"/>
      <c r="N483" s="4"/>
      <c r="O483" s="1"/>
      <c r="P483" s="1"/>
      <c r="Q483" s="1"/>
      <c r="R483" s="1"/>
      <c r="S483" s="1"/>
      <c r="T483" s="1"/>
      <c r="U483" s="4"/>
      <c r="V483" s="4"/>
      <c r="W483" s="4"/>
      <c r="X483" s="4"/>
    </row>
    <row r="484" spans="2:24" x14ac:dyDescent="0.25">
      <c r="B484" s="1"/>
      <c r="C484" s="1"/>
      <c r="D484" s="1"/>
      <c r="F484" s="4"/>
      <c r="G484" s="4"/>
      <c r="H484" s="4"/>
      <c r="I484" s="1"/>
      <c r="J484" s="1"/>
      <c r="K484" s="1"/>
      <c r="L484" s="4"/>
      <c r="M484" s="4"/>
      <c r="N484" s="4"/>
      <c r="O484" s="1"/>
      <c r="P484" s="1"/>
      <c r="Q484" s="1"/>
      <c r="R484" s="1"/>
      <c r="S484" s="1"/>
      <c r="T484" s="1"/>
      <c r="U484" s="4"/>
      <c r="V484" s="4"/>
      <c r="W484" s="4"/>
      <c r="X484" s="4"/>
    </row>
    <row r="485" spans="2:24" x14ac:dyDescent="0.25">
      <c r="B485" s="1"/>
      <c r="C485" s="1"/>
      <c r="D485" s="1"/>
      <c r="F485" s="4"/>
      <c r="G485" s="4"/>
      <c r="H485" s="4"/>
      <c r="I485" s="1"/>
      <c r="J485" s="1"/>
      <c r="K485" s="1"/>
      <c r="L485" s="4"/>
      <c r="M485" s="4"/>
      <c r="N485" s="4"/>
      <c r="O485" s="1"/>
      <c r="P485" s="1"/>
      <c r="Q485" s="1"/>
      <c r="R485" s="1"/>
      <c r="S485" s="1"/>
      <c r="T485" s="1"/>
      <c r="U485" s="4"/>
      <c r="V485" s="4"/>
      <c r="W485" s="4"/>
      <c r="X485" s="4"/>
    </row>
    <row r="486" spans="2:24" x14ac:dyDescent="0.25">
      <c r="B486" s="1"/>
      <c r="C486" s="1"/>
      <c r="D486" s="1"/>
      <c r="F486" s="4"/>
      <c r="G486" s="4"/>
      <c r="H486" s="4"/>
      <c r="I486" s="1"/>
      <c r="J486" s="1"/>
      <c r="K486" s="1"/>
      <c r="L486" s="4"/>
      <c r="M486" s="4"/>
      <c r="N486" s="4"/>
      <c r="O486" s="1"/>
      <c r="P486" s="1"/>
      <c r="Q486" s="1"/>
      <c r="R486" s="1"/>
      <c r="S486" s="1"/>
      <c r="T486" s="1"/>
      <c r="U486" s="4"/>
      <c r="V486" s="4"/>
      <c r="W486" s="4"/>
      <c r="X486" s="4"/>
    </row>
    <row r="487" spans="2:24" x14ac:dyDescent="0.25">
      <c r="B487" s="1"/>
      <c r="C487" s="1"/>
      <c r="D487" s="1"/>
      <c r="F487" s="4"/>
      <c r="G487" s="4"/>
      <c r="H487" s="4"/>
      <c r="I487" s="1"/>
      <c r="J487" s="1"/>
      <c r="K487" s="1"/>
      <c r="L487" s="4"/>
      <c r="M487" s="4"/>
      <c r="N487" s="4"/>
      <c r="O487" s="1"/>
      <c r="P487" s="1"/>
      <c r="Q487" s="1"/>
      <c r="R487" s="1"/>
      <c r="S487" s="1"/>
      <c r="T487" s="1"/>
      <c r="U487" s="4"/>
      <c r="V487" s="4"/>
      <c r="W487" s="4"/>
      <c r="X487" s="4"/>
    </row>
    <row r="488" spans="2:24" x14ac:dyDescent="0.25">
      <c r="B488" s="1"/>
      <c r="C488" s="1"/>
      <c r="D488" s="1"/>
      <c r="F488" s="4"/>
      <c r="G488" s="4"/>
      <c r="H488" s="4"/>
      <c r="I488" s="1"/>
      <c r="J488" s="1"/>
      <c r="K488" s="1"/>
      <c r="L488" s="4"/>
      <c r="M488" s="4"/>
      <c r="N488" s="4"/>
      <c r="O488" s="1"/>
      <c r="P488" s="1"/>
      <c r="Q488" s="1"/>
      <c r="R488" s="1"/>
      <c r="S488" s="1"/>
      <c r="T488" s="1"/>
      <c r="U488" s="4"/>
      <c r="V488" s="4"/>
      <c r="W488" s="4"/>
      <c r="X488" s="4"/>
    </row>
    <row r="489" spans="2:24" x14ac:dyDescent="0.25">
      <c r="B489" s="1"/>
      <c r="C489" s="1"/>
      <c r="D489" s="1"/>
      <c r="F489" s="4"/>
      <c r="G489" s="4"/>
      <c r="H489" s="4"/>
      <c r="I489" s="1"/>
      <c r="J489" s="1"/>
      <c r="K489" s="1"/>
      <c r="L489" s="4"/>
      <c r="M489" s="4"/>
      <c r="N489" s="4"/>
      <c r="O489" s="1"/>
      <c r="P489" s="1"/>
      <c r="Q489" s="1"/>
      <c r="R489" s="1"/>
      <c r="S489" s="1"/>
      <c r="T489" s="1"/>
      <c r="U489" s="4"/>
      <c r="V489" s="4"/>
      <c r="W489" s="4"/>
      <c r="X489" s="4"/>
    </row>
    <row r="490" spans="2:24" x14ac:dyDescent="0.25">
      <c r="B490" s="1"/>
      <c r="C490" s="1"/>
      <c r="D490" s="1"/>
      <c r="F490" s="4"/>
      <c r="G490" s="4"/>
      <c r="H490" s="4"/>
      <c r="I490" s="1"/>
      <c r="J490" s="1"/>
      <c r="K490" s="1"/>
      <c r="L490" s="4"/>
      <c r="M490" s="4"/>
      <c r="N490" s="4"/>
      <c r="O490" s="1"/>
      <c r="P490" s="1"/>
      <c r="Q490" s="1"/>
      <c r="R490" s="1"/>
      <c r="S490" s="1"/>
      <c r="T490" s="1"/>
      <c r="U490" s="4"/>
      <c r="V490" s="4"/>
      <c r="W490" s="4"/>
      <c r="X490" s="4"/>
    </row>
    <row r="491" spans="2:24" x14ac:dyDescent="0.25">
      <c r="B491" s="1"/>
      <c r="C491" s="1"/>
      <c r="D491" s="1"/>
      <c r="F491" s="4"/>
      <c r="G491" s="4"/>
      <c r="H491" s="4"/>
      <c r="I491" s="1"/>
      <c r="J491" s="1"/>
      <c r="K491" s="1"/>
      <c r="L491" s="4"/>
      <c r="M491" s="4"/>
      <c r="N491" s="4"/>
      <c r="O491" s="1"/>
      <c r="P491" s="1"/>
      <c r="Q491" s="1"/>
      <c r="R491" s="1"/>
      <c r="S491" s="1"/>
      <c r="T491" s="1"/>
      <c r="U491" s="4"/>
      <c r="V491" s="4"/>
      <c r="W491" s="4"/>
      <c r="X491" s="4"/>
    </row>
    <row r="492" spans="2:24" x14ac:dyDescent="0.25">
      <c r="B492" s="1"/>
      <c r="C492" s="1"/>
      <c r="D492" s="1"/>
      <c r="F492" s="4"/>
      <c r="G492" s="4"/>
      <c r="H492" s="4"/>
      <c r="I492" s="1"/>
      <c r="J492" s="1"/>
      <c r="K492" s="1"/>
      <c r="L492" s="4"/>
      <c r="M492" s="4"/>
      <c r="N492" s="4"/>
      <c r="O492" s="1"/>
      <c r="P492" s="1"/>
      <c r="Q492" s="1"/>
      <c r="R492" s="1"/>
      <c r="S492" s="1"/>
      <c r="T492" s="1"/>
      <c r="U492" s="4"/>
      <c r="V492" s="4"/>
      <c r="W492" s="4"/>
      <c r="X492" s="4"/>
    </row>
    <row r="493" spans="2:24" x14ac:dyDescent="0.25">
      <c r="B493" s="1"/>
      <c r="C493" s="1"/>
      <c r="D493" s="1"/>
      <c r="F493" s="4"/>
      <c r="G493" s="4"/>
      <c r="H493" s="4"/>
      <c r="I493" s="1"/>
      <c r="J493" s="1"/>
      <c r="K493" s="1"/>
      <c r="L493" s="4"/>
      <c r="M493" s="4"/>
      <c r="N493" s="4"/>
      <c r="O493" s="1"/>
      <c r="P493" s="1"/>
      <c r="Q493" s="1"/>
      <c r="R493" s="1"/>
      <c r="S493" s="1"/>
      <c r="T493" s="1"/>
      <c r="U493" s="4"/>
      <c r="V493" s="4"/>
      <c r="W493" s="4"/>
      <c r="X493" s="4"/>
    </row>
    <row r="494" spans="2:24" x14ac:dyDescent="0.25">
      <c r="B494" s="1"/>
      <c r="C494" s="1"/>
      <c r="D494" s="1"/>
      <c r="F494" s="4"/>
      <c r="G494" s="4"/>
      <c r="H494" s="4"/>
      <c r="I494" s="1"/>
      <c r="J494" s="1"/>
      <c r="K494" s="1"/>
      <c r="L494" s="4"/>
      <c r="M494" s="4"/>
      <c r="N494" s="4"/>
      <c r="O494" s="1"/>
      <c r="P494" s="1"/>
      <c r="Q494" s="1"/>
      <c r="R494" s="1"/>
      <c r="S494" s="1"/>
      <c r="T494" s="1"/>
      <c r="U494" s="4"/>
      <c r="V494" s="4"/>
      <c r="W494" s="4"/>
      <c r="X494" s="4"/>
    </row>
    <row r="495" spans="2:24" x14ac:dyDescent="0.25">
      <c r="B495" s="1"/>
      <c r="C495" s="1"/>
      <c r="D495" s="1"/>
      <c r="F495" s="4"/>
      <c r="G495" s="4"/>
      <c r="H495" s="4"/>
      <c r="I495" s="1"/>
      <c r="J495" s="1"/>
      <c r="K495" s="1"/>
      <c r="L495" s="4"/>
      <c r="M495" s="4"/>
      <c r="N495" s="4"/>
      <c r="O495" s="1"/>
      <c r="P495" s="1"/>
      <c r="Q495" s="1"/>
      <c r="R495" s="1"/>
      <c r="S495" s="1"/>
      <c r="T495" s="1"/>
      <c r="U495" s="4"/>
      <c r="V495" s="4"/>
      <c r="W495" s="4"/>
      <c r="X495" s="4"/>
    </row>
    <row r="496" spans="2:24" x14ac:dyDescent="0.25">
      <c r="B496" s="1"/>
      <c r="C496" s="1"/>
      <c r="D496" s="1"/>
      <c r="F496" s="4"/>
      <c r="G496" s="4"/>
      <c r="H496" s="4"/>
      <c r="I496" s="1"/>
      <c r="J496" s="1"/>
      <c r="K496" s="1"/>
      <c r="L496" s="4"/>
      <c r="M496" s="4"/>
      <c r="N496" s="4"/>
      <c r="O496" s="1"/>
      <c r="P496" s="1"/>
      <c r="Q496" s="1"/>
      <c r="R496" s="1"/>
      <c r="S496" s="1"/>
      <c r="T496" s="1"/>
      <c r="U496" s="4"/>
      <c r="V496" s="4"/>
      <c r="W496" s="4"/>
      <c r="X496" s="4"/>
    </row>
    <row r="497" spans="2:24" x14ac:dyDescent="0.25">
      <c r="B497" s="1"/>
      <c r="C497" s="1"/>
      <c r="D497" s="1"/>
      <c r="F497" s="4"/>
      <c r="G497" s="4"/>
      <c r="H497" s="4"/>
      <c r="I497" s="1"/>
      <c r="J497" s="1"/>
      <c r="K497" s="1"/>
      <c r="L497" s="4"/>
      <c r="M497" s="4"/>
      <c r="N497" s="4"/>
      <c r="O497" s="1"/>
      <c r="P497" s="1"/>
      <c r="Q497" s="1"/>
      <c r="R497" s="1"/>
      <c r="S497" s="1"/>
      <c r="T497" s="1"/>
      <c r="U497" s="4"/>
      <c r="V497" s="4"/>
      <c r="W497" s="4"/>
      <c r="X497" s="4"/>
    </row>
    <row r="498" spans="2:24" x14ac:dyDescent="0.25">
      <c r="B498" s="1"/>
      <c r="C498" s="1"/>
      <c r="D498" s="1"/>
      <c r="F498" s="4"/>
      <c r="G498" s="4"/>
      <c r="H498" s="4"/>
      <c r="I498" s="1"/>
      <c r="J498" s="1"/>
      <c r="K498" s="1"/>
      <c r="L498" s="4"/>
      <c r="M498" s="4"/>
      <c r="N498" s="4"/>
      <c r="O498" s="1"/>
      <c r="P498" s="1"/>
      <c r="Q498" s="1"/>
      <c r="R498" s="1"/>
      <c r="S498" s="1"/>
      <c r="T498" s="1"/>
      <c r="U498" s="4"/>
      <c r="V498" s="4"/>
      <c r="W498" s="4"/>
      <c r="X498" s="4"/>
    </row>
    <row r="499" spans="2:24" x14ac:dyDescent="0.25">
      <c r="B499" s="1"/>
      <c r="C499" s="1"/>
      <c r="D499" s="1"/>
      <c r="F499" s="4"/>
      <c r="G499" s="4"/>
      <c r="H499" s="4"/>
      <c r="I499" s="1"/>
      <c r="J499" s="1"/>
      <c r="K499" s="1"/>
      <c r="L499" s="4"/>
      <c r="M499" s="4"/>
      <c r="N499" s="4"/>
      <c r="O499" s="1"/>
      <c r="P499" s="1"/>
      <c r="Q499" s="1"/>
      <c r="R499" s="1"/>
      <c r="S499" s="1"/>
      <c r="T499" s="1"/>
      <c r="U499" s="4"/>
      <c r="V499" s="4"/>
      <c r="W499" s="4"/>
      <c r="X499" s="4"/>
    </row>
    <row r="500" spans="2:24" x14ac:dyDescent="0.25">
      <c r="B500" s="1"/>
      <c r="C500" s="1"/>
      <c r="D500" s="1"/>
      <c r="F500" s="4"/>
      <c r="G500" s="4"/>
      <c r="H500" s="4"/>
      <c r="I500" s="1"/>
      <c r="J500" s="1"/>
      <c r="K500" s="1"/>
      <c r="L500" s="4"/>
      <c r="M500" s="4"/>
      <c r="N500" s="4"/>
      <c r="O500" s="1"/>
      <c r="P500" s="1"/>
      <c r="Q500" s="1"/>
      <c r="R500" s="1"/>
      <c r="S500" s="1"/>
      <c r="T500" s="1"/>
      <c r="U500" s="4"/>
      <c r="V500" s="4"/>
      <c r="W500" s="4"/>
      <c r="X500" s="4"/>
    </row>
    <row r="501" spans="2:24" x14ac:dyDescent="0.25">
      <c r="B501" s="1"/>
      <c r="C501" s="1"/>
      <c r="D501" s="1"/>
      <c r="F501" s="4"/>
      <c r="G501" s="4"/>
      <c r="H501" s="4"/>
      <c r="I501" s="1"/>
      <c r="J501" s="1"/>
      <c r="K501" s="1"/>
      <c r="L501" s="4"/>
      <c r="M501" s="4"/>
      <c r="N501" s="4"/>
      <c r="O501" s="1"/>
      <c r="P501" s="1"/>
      <c r="Q501" s="1"/>
      <c r="R501" s="1"/>
      <c r="S501" s="1"/>
      <c r="T501" s="1"/>
      <c r="U501" s="4"/>
      <c r="V501" s="4"/>
      <c r="W501" s="4"/>
      <c r="X501" s="4"/>
    </row>
    <row r="502" spans="2:24" x14ac:dyDescent="0.25">
      <c r="B502" s="1"/>
      <c r="C502" s="1"/>
      <c r="D502" s="1"/>
      <c r="F502" s="4"/>
      <c r="G502" s="4"/>
      <c r="H502" s="4"/>
      <c r="I502" s="1"/>
      <c r="J502" s="1"/>
      <c r="K502" s="1"/>
      <c r="L502" s="4"/>
      <c r="M502" s="4"/>
      <c r="N502" s="4"/>
      <c r="O502" s="1"/>
      <c r="P502" s="1"/>
      <c r="Q502" s="1"/>
      <c r="R502" s="1"/>
      <c r="S502" s="1"/>
      <c r="T502" s="1"/>
      <c r="U502" s="4"/>
      <c r="V502" s="4"/>
      <c r="W502" s="4"/>
      <c r="X502" s="4"/>
    </row>
    <row r="503" spans="2:24" x14ac:dyDescent="0.25">
      <c r="B503" s="1"/>
      <c r="C503" s="1"/>
      <c r="D503" s="1"/>
      <c r="F503" s="4"/>
      <c r="G503" s="4"/>
      <c r="H503" s="4"/>
      <c r="I503" s="1"/>
      <c r="J503" s="1"/>
      <c r="K503" s="1"/>
      <c r="L503" s="4"/>
      <c r="M503" s="4"/>
      <c r="N503" s="4"/>
      <c r="O503" s="1"/>
      <c r="P503" s="1"/>
      <c r="Q503" s="1"/>
      <c r="R503" s="1"/>
      <c r="S503" s="1"/>
      <c r="T503" s="1"/>
      <c r="U503" s="4"/>
      <c r="V503" s="4"/>
      <c r="W503" s="4"/>
      <c r="X503" s="4"/>
    </row>
    <row r="504" spans="2:24" x14ac:dyDescent="0.25">
      <c r="B504" s="1"/>
      <c r="C504" s="1"/>
      <c r="D504" s="1"/>
      <c r="F504" s="4"/>
      <c r="G504" s="4"/>
      <c r="H504" s="4"/>
      <c r="I504" s="1"/>
      <c r="J504" s="1"/>
      <c r="K504" s="1"/>
      <c r="L504" s="4"/>
      <c r="M504" s="4"/>
      <c r="N504" s="4"/>
      <c r="O504" s="1"/>
      <c r="P504" s="1"/>
      <c r="Q504" s="1"/>
      <c r="R504" s="1"/>
      <c r="S504" s="1"/>
      <c r="T504" s="1"/>
      <c r="U504" s="4"/>
      <c r="V504" s="4"/>
      <c r="W504" s="4"/>
      <c r="X504" s="4"/>
    </row>
    <row r="505" spans="2:24" x14ac:dyDescent="0.25">
      <c r="B505" s="1"/>
      <c r="C505" s="1"/>
      <c r="D505" s="1"/>
      <c r="F505" s="4"/>
      <c r="G505" s="4"/>
      <c r="H505" s="4"/>
      <c r="I505" s="1"/>
      <c r="J505" s="1"/>
      <c r="K505" s="1"/>
      <c r="L505" s="4"/>
      <c r="M505" s="4"/>
      <c r="N505" s="4"/>
      <c r="O505" s="1"/>
      <c r="P505" s="1"/>
      <c r="Q505" s="1"/>
      <c r="R505" s="1"/>
      <c r="S505" s="1"/>
      <c r="T505" s="1"/>
      <c r="U505" s="4"/>
      <c r="V505" s="4"/>
      <c r="W505" s="4"/>
      <c r="X505" s="4"/>
    </row>
    <row r="506" spans="2:24" x14ac:dyDescent="0.25">
      <c r="B506" s="1"/>
      <c r="C506" s="1"/>
      <c r="D506" s="1"/>
      <c r="F506" s="4"/>
      <c r="G506" s="4"/>
      <c r="H506" s="4"/>
      <c r="I506" s="1"/>
      <c r="J506" s="1"/>
      <c r="K506" s="1"/>
      <c r="L506" s="4"/>
      <c r="M506" s="4"/>
      <c r="N506" s="4"/>
      <c r="O506" s="1"/>
      <c r="P506" s="1"/>
      <c r="Q506" s="1"/>
      <c r="R506" s="1"/>
      <c r="S506" s="1"/>
      <c r="T506" s="1"/>
      <c r="U506" s="4"/>
      <c r="V506" s="4"/>
      <c r="W506" s="4"/>
      <c r="X506" s="4"/>
    </row>
    <row r="507" spans="2:24" x14ac:dyDescent="0.25">
      <c r="B507" s="1"/>
      <c r="C507" s="1"/>
      <c r="D507" s="1"/>
      <c r="F507" s="4"/>
      <c r="G507" s="4"/>
      <c r="H507" s="4"/>
      <c r="I507" s="1"/>
      <c r="J507" s="1"/>
      <c r="K507" s="1"/>
      <c r="L507" s="4"/>
      <c r="M507" s="4"/>
      <c r="N507" s="4"/>
      <c r="O507" s="1"/>
      <c r="P507" s="1"/>
      <c r="Q507" s="1"/>
      <c r="R507" s="1"/>
      <c r="S507" s="1"/>
      <c r="T507" s="1"/>
      <c r="U507" s="4"/>
      <c r="V507" s="4"/>
      <c r="W507" s="4"/>
      <c r="X507" s="4"/>
    </row>
    <row r="508" spans="2:24" x14ac:dyDescent="0.25">
      <c r="B508" s="1"/>
      <c r="C508" s="1"/>
      <c r="D508" s="1"/>
      <c r="F508" s="4"/>
      <c r="G508" s="4"/>
      <c r="H508" s="4"/>
      <c r="I508" s="1"/>
      <c r="J508" s="1"/>
      <c r="K508" s="1"/>
      <c r="L508" s="4"/>
      <c r="M508" s="4"/>
      <c r="N508" s="4"/>
      <c r="O508" s="1"/>
      <c r="P508" s="1"/>
      <c r="Q508" s="1"/>
      <c r="R508" s="1"/>
      <c r="S508" s="1"/>
      <c r="T508" s="1"/>
      <c r="U508" s="4"/>
      <c r="V508" s="4"/>
      <c r="W508" s="4"/>
      <c r="X508" s="4"/>
    </row>
    <row r="509" spans="2:24" x14ac:dyDescent="0.25">
      <c r="B509" s="1"/>
      <c r="C509" s="1"/>
      <c r="D509" s="1"/>
      <c r="F509" s="4"/>
      <c r="G509" s="4"/>
      <c r="H509" s="4"/>
      <c r="I509" s="1"/>
      <c r="J509" s="1"/>
      <c r="K509" s="1"/>
      <c r="L509" s="4"/>
      <c r="M509" s="4"/>
      <c r="N509" s="4"/>
      <c r="O509" s="1"/>
      <c r="P509" s="1"/>
      <c r="Q509" s="1"/>
      <c r="R509" s="1"/>
      <c r="S509" s="1"/>
      <c r="T509" s="1"/>
      <c r="U509" s="4"/>
      <c r="V509" s="4"/>
      <c r="W509" s="4"/>
      <c r="X509" s="4"/>
    </row>
    <row r="510" spans="2:24" x14ac:dyDescent="0.25">
      <c r="B510" s="1"/>
      <c r="C510" s="1"/>
      <c r="D510" s="1"/>
      <c r="F510" s="4"/>
      <c r="G510" s="4"/>
      <c r="H510" s="4"/>
      <c r="I510" s="1"/>
      <c r="J510" s="1"/>
      <c r="K510" s="1"/>
      <c r="L510" s="4"/>
      <c r="M510" s="4"/>
      <c r="N510" s="4"/>
      <c r="O510" s="1"/>
      <c r="P510" s="1"/>
      <c r="Q510" s="1"/>
      <c r="R510" s="1"/>
      <c r="S510" s="1"/>
      <c r="T510" s="1"/>
      <c r="U510" s="4"/>
      <c r="V510" s="4"/>
      <c r="W510" s="4"/>
      <c r="X510" s="4"/>
    </row>
    <row r="511" spans="2:24" x14ac:dyDescent="0.25">
      <c r="B511" s="1"/>
      <c r="C511" s="1"/>
      <c r="D511" s="1"/>
      <c r="F511" s="4"/>
      <c r="G511" s="4"/>
      <c r="H511" s="4"/>
      <c r="I511" s="1"/>
      <c r="J511" s="1"/>
      <c r="K511" s="1"/>
      <c r="L511" s="4"/>
      <c r="M511" s="4"/>
      <c r="N511" s="4"/>
      <c r="O511" s="1"/>
      <c r="P511" s="1"/>
      <c r="Q511" s="1"/>
      <c r="R511" s="1"/>
      <c r="S511" s="1"/>
      <c r="T511" s="1"/>
      <c r="U511" s="4"/>
      <c r="V511" s="4"/>
      <c r="W511" s="4"/>
      <c r="X511" s="4"/>
    </row>
    <row r="512" spans="2:24" x14ac:dyDescent="0.25">
      <c r="B512" s="1"/>
      <c r="C512" s="1"/>
      <c r="D512" s="1"/>
      <c r="F512" s="4"/>
      <c r="G512" s="4"/>
      <c r="H512" s="4"/>
      <c r="I512" s="1"/>
      <c r="J512" s="1"/>
      <c r="K512" s="1"/>
      <c r="L512" s="4"/>
      <c r="M512" s="4"/>
      <c r="N512" s="4"/>
      <c r="O512" s="1"/>
      <c r="P512" s="1"/>
      <c r="Q512" s="1"/>
      <c r="R512" s="1"/>
      <c r="S512" s="1"/>
      <c r="T512" s="1"/>
      <c r="U512" s="4"/>
      <c r="V512" s="4"/>
      <c r="W512" s="4"/>
      <c r="X512" s="4"/>
    </row>
    <row r="513" spans="2:24" x14ac:dyDescent="0.25">
      <c r="B513" s="1"/>
      <c r="C513" s="1"/>
      <c r="D513" s="1"/>
      <c r="F513" s="4"/>
      <c r="G513" s="4"/>
      <c r="H513" s="4"/>
      <c r="I513" s="1"/>
      <c r="J513" s="1"/>
      <c r="K513" s="1"/>
      <c r="L513" s="4"/>
      <c r="M513" s="4"/>
      <c r="N513" s="4"/>
      <c r="O513" s="1"/>
      <c r="P513" s="1"/>
      <c r="Q513" s="1"/>
      <c r="R513" s="1"/>
      <c r="S513" s="1"/>
      <c r="T513" s="1"/>
      <c r="U513" s="4"/>
      <c r="V513" s="4"/>
      <c r="W513" s="4"/>
      <c r="X513" s="4"/>
    </row>
    <row r="514" spans="2:24" x14ac:dyDescent="0.25">
      <c r="B514" s="1"/>
      <c r="C514" s="1"/>
      <c r="D514" s="1"/>
      <c r="F514" s="4"/>
      <c r="G514" s="4"/>
      <c r="H514" s="4"/>
      <c r="I514" s="1"/>
      <c r="J514" s="1"/>
      <c r="K514" s="1"/>
      <c r="L514" s="4"/>
      <c r="M514" s="4"/>
      <c r="N514" s="4"/>
      <c r="O514" s="1"/>
      <c r="P514" s="1"/>
      <c r="Q514" s="1"/>
      <c r="R514" s="1"/>
      <c r="S514" s="1"/>
      <c r="T514" s="1"/>
      <c r="U514" s="4"/>
      <c r="V514" s="4"/>
      <c r="W514" s="4"/>
      <c r="X514" s="4"/>
    </row>
    <row r="515" spans="2:24" x14ac:dyDescent="0.25">
      <c r="B515" s="1"/>
      <c r="C515" s="1"/>
      <c r="D515" s="1"/>
      <c r="F515" s="4"/>
      <c r="G515" s="4"/>
      <c r="H515" s="4"/>
      <c r="I515" s="1"/>
      <c r="J515" s="1"/>
      <c r="K515" s="1"/>
      <c r="L515" s="4"/>
      <c r="M515" s="4"/>
      <c r="N515" s="4"/>
      <c r="O515" s="1"/>
      <c r="P515" s="1"/>
      <c r="Q515" s="1"/>
      <c r="R515" s="1"/>
      <c r="S515" s="1"/>
      <c r="T515" s="1"/>
      <c r="U515" s="4"/>
      <c r="V515" s="4"/>
      <c r="W515" s="4"/>
      <c r="X515" s="4"/>
    </row>
    <row r="516" spans="2:24" x14ac:dyDescent="0.25">
      <c r="B516" s="1"/>
      <c r="C516" s="1"/>
      <c r="D516" s="1"/>
      <c r="F516" s="4"/>
      <c r="G516" s="4"/>
      <c r="H516" s="4"/>
      <c r="I516" s="1"/>
      <c r="J516" s="1"/>
      <c r="K516" s="1"/>
      <c r="L516" s="4"/>
      <c r="M516" s="4"/>
      <c r="N516" s="4"/>
      <c r="O516" s="1"/>
      <c r="P516" s="1"/>
      <c r="Q516" s="1"/>
      <c r="R516" s="1"/>
      <c r="S516" s="1"/>
      <c r="T516" s="1"/>
      <c r="U516" s="4"/>
      <c r="V516" s="4"/>
      <c r="W516" s="4"/>
      <c r="X516" s="4"/>
    </row>
    <row r="517" spans="2:24" x14ac:dyDescent="0.25">
      <c r="B517" s="1"/>
      <c r="C517" s="1"/>
      <c r="D517" s="1"/>
      <c r="F517" s="4"/>
      <c r="G517" s="4"/>
      <c r="H517" s="4"/>
      <c r="I517" s="1"/>
      <c r="J517" s="1"/>
      <c r="K517" s="1"/>
      <c r="L517" s="4"/>
      <c r="M517" s="4"/>
      <c r="N517" s="4"/>
      <c r="O517" s="1"/>
      <c r="P517" s="1"/>
      <c r="Q517" s="1"/>
      <c r="R517" s="1"/>
      <c r="S517" s="1"/>
      <c r="T517" s="1"/>
      <c r="U517" s="4"/>
      <c r="V517" s="4"/>
      <c r="W517" s="4"/>
      <c r="X517" s="4"/>
    </row>
    <row r="518" spans="2:24" x14ac:dyDescent="0.25">
      <c r="B518" s="1"/>
      <c r="C518" s="1"/>
      <c r="D518" s="1"/>
      <c r="F518" s="4"/>
      <c r="G518" s="4"/>
      <c r="H518" s="4"/>
      <c r="I518" s="1"/>
      <c r="J518" s="1"/>
      <c r="K518" s="1"/>
      <c r="L518" s="4"/>
      <c r="M518" s="4"/>
      <c r="N518" s="4"/>
      <c r="O518" s="1"/>
      <c r="P518" s="1"/>
      <c r="Q518" s="1"/>
      <c r="R518" s="1"/>
      <c r="S518" s="1"/>
      <c r="T518" s="1"/>
      <c r="U518" s="4"/>
      <c r="V518" s="4"/>
      <c r="W518" s="4"/>
      <c r="X518" s="4"/>
    </row>
    <row r="519" spans="2:24" x14ac:dyDescent="0.25">
      <c r="B519" s="1"/>
      <c r="C519" s="1"/>
      <c r="D519" s="1"/>
      <c r="F519" s="4"/>
      <c r="G519" s="4"/>
      <c r="H519" s="4"/>
      <c r="I519" s="1"/>
      <c r="J519" s="1"/>
      <c r="K519" s="1"/>
      <c r="L519" s="4"/>
      <c r="M519" s="4"/>
      <c r="N519" s="4"/>
      <c r="O519" s="1"/>
      <c r="P519" s="1"/>
      <c r="Q519" s="1"/>
      <c r="R519" s="1"/>
      <c r="S519" s="1"/>
      <c r="T519" s="1"/>
      <c r="U519" s="4"/>
      <c r="V519" s="4"/>
      <c r="W519" s="4"/>
      <c r="X519" s="4"/>
    </row>
    <row r="520" spans="2:24" x14ac:dyDescent="0.25">
      <c r="B520" s="1"/>
      <c r="C520" s="1"/>
      <c r="D520" s="1"/>
      <c r="F520" s="4"/>
      <c r="G520" s="4"/>
      <c r="H520" s="4"/>
      <c r="I520" s="1"/>
      <c r="J520" s="1"/>
      <c r="K520" s="1"/>
      <c r="L520" s="4"/>
      <c r="M520" s="4"/>
      <c r="N520" s="4"/>
      <c r="O520" s="1"/>
      <c r="P520" s="1"/>
      <c r="Q520" s="1"/>
      <c r="R520" s="1"/>
      <c r="S520" s="1"/>
      <c r="T520" s="1"/>
      <c r="U520" s="4"/>
      <c r="V520" s="4"/>
      <c r="W520" s="4"/>
      <c r="X520" s="4"/>
    </row>
    <row r="521" spans="2:24" x14ac:dyDescent="0.25">
      <c r="B521" s="1"/>
      <c r="C521" s="1"/>
      <c r="D521" s="1"/>
      <c r="F521" s="4"/>
      <c r="G521" s="4"/>
      <c r="H521" s="4"/>
      <c r="I521" s="1"/>
      <c r="J521" s="1"/>
      <c r="K521" s="1"/>
      <c r="L521" s="4"/>
      <c r="M521" s="4"/>
      <c r="N521" s="4"/>
      <c r="O521" s="1"/>
      <c r="P521" s="1"/>
      <c r="Q521" s="1"/>
      <c r="R521" s="1"/>
      <c r="S521" s="1"/>
      <c r="T521" s="1"/>
      <c r="U521" s="4"/>
      <c r="V521" s="4"/>
      <c r="W521" s="4"/>
      <c r="X521" s="4"/>
    </row>
    <row r="522" spans="2:24" x14ac:dyDescent="0.25">
      <c r="B522" s="1"/>
      <c r="C522" s="1"/>
      <c r="D522" s="1"/>
      <c r="F522" s="4"/>
      <c r="G522" s="4"/>
      <c r="H522" s="4"/>
      <c r="I522" s="1"/>
      <c r="J522" s="1"/>
      <c r="K522" s="1"/>
      <c r="L522" s="4"/>
      <c r="M522" s="4"/>
      <c r="N522" s="4"/>
      <c r="O522" s="1"/>
      <c r="P522" s="1"/>
      <c r="Q522" s="1"/>
      <c r="R522" s="1"/>
      <c r="S522" s="1"/>
      <c r="T522" s="1"/>
      <c r="U522" s="4"/>
      <c r="V522" s="4"/>
      <c r="W522" s="4"/>
      <c r="X522" s="4"/>
    </row>
    <row r="523" spans="2:24" x14ac:dyDescent="0.25">
      <c r="B523" s="1"/>
      <c r="C523" s="1"/>
      <c r="D523" s="1"/>
      <c r="F523" s="4"/>
      <c r="G523" s="4"/>
      <c r="H523" s="4"/>
      <c r="I523" s="1"/>
      <c r="J523" s="1"/>
      <c r="K523" s="1"/>
      <c r="L523" s="4"/>
      <c r="M523" s="4"/>
      <c r="N523" s="4"/>
      <c r="O523" s="1"/>
      <c r="P523" s="1"/>
      <c r="Q523" s="1"/>
      <c r="R523" s="1"/>
      <c r="S523" s="1"/>
      <c r="T523" s="1"/>
      <c r="U523" s="4"/>
      <c r="V523" s="4"/>
      <c r="W523" s="4"/>
      <c r="X523" s="4"/>
    </row>
    <row r="524" spans="2:24" x14ac:dyDescent="0.25">
      <c r="B524" s="1"/>
      <c r="C524" s="1"/>
      <c r="D524" s="1"/>
      <c r="F524" s="4"/>
      <c r="G524" s="4"/>
      <c r="H524" s="4"/>
      <c r="I524" s="1"/>
      <c r="J524" s="1"/>
      <c r="K524" s="1"/>
      <c r="L524" s="4"/>
      <c r="M524" s="4"/>
      <c r="N524" s="4"/>
      <c r="O524" s="1"/>
      <c r="P524" s="1"/>
      <c r="Q524" s="1"/>
      <c r="R524" s="1"/>
      <c r="S524" s="1"/>
      <c r="T524" s="1"/>
      <c r="U524" s="4"/>
      <c r="V524" s="4"/>
      <c r="W524" s="4"/>
      <c r="X524" s="4"/>
    </row>
    <row r="525" spans="2:24" x14ac:dyDescent="0.25">
      <c r="B525" s="1"/>
      <c r="C525" s="1"/>
      <c r="D525" s="1"/>
      <c r="F525" s="4"/>
      <c r="G525" s="4"/>
      <c r="H525" s="4"/>
      <c r="I525" s="1"/>
      <c r="J525" s="1"/>
      <c r="K525" s="1"/>
      <c r="L525" s="4"/>
      <c r="M525" s="4"/>
      <c r="N525" s="4"/>
      <c r="O525" s="1"/>
      <c r="P525" s="1"/>
      <c r="Q525" s="1"/>
      <c r="R525" s="1"/>
      <c r="S525" s="1"/>
      <c r="T525" s="1"/>
      <c r="U525" s="4"/>
      <c r="V525" s="4"/>
      <c r="W525" s="4"/>
      <c r="X525" s="4"/>
    </row>
    <row r="526" spans="2:24" x14ac:dyDescent="0.25">
      <c r="B526" s="1"/>
      <c r="C526" s="1"/>
      <c r="D526" s="1"/>
      <c r="F526" s="4"/>
      <c r="G526" s="4"/>
      <c r="H526" s="4"/>
      <c r="I526" s="1"/>
      <c r="J526" s="1"/>
      <c r="K526" s="1"/>
      <c r="L526" s="4"/>
      <c r="M526" s="4"/>
      <c r="N526" s="4"/>
      <c r="O526" s="1"/>
      <c r="P526" s="1"/>
      <c r="Q526" s="1"/>
      <c r="R526" s="1"/>
      <c r="S526" s="1"/>
      <c r="T526" s="1"/>
      <c r="U526" s="4"/>
      <c r="V526" s="4"/>
      <c r="W526" s="4"/>
      <c r="X526" s="4"/>
    </row>
    <row r="527" spans="2:24" x14ac:dyDescent="0.25">
      <c r="B527" s="1"/>
      <c r="C527" s="1"/>
      <c r="D527" s="1"/>
      <c r="F527" s="4"/>
      <c r="G527" s="4"/>
      <c r="H527" s="4"/>
      <c r="I527" s="1"/>
      <c r="J527" s="1"/>
      <c r="K527" s="1"/>
      <c r="L527" s="4"/>
      <c r="M527" s="4"/>
      <c r="N527" s="4"/>
      <c r="O527" s="1"/>
      <c r="P527" s="1"/>
      <c r="Q527" s="1"/>
      <c r="R527" s="1"/>
      <c r="S527" s="1"/>
      <c r="T527" s="1"/>
      <c r="U527" s="4"/>
      <c r="V527" s="4"/>
      <c r="W527" s="4"/>
      <c r="X527" s="4"/>
    </row>
    <row r="528" spans="2:24" x14ac:dyDescent="0.25">
      <c r="B528" s="1"/>
      <c r="C528" s="1"/>
      <c r="D528" s="1"/>
      <c r="F528" s="4"/>
      <c r="G528" s="4"/>
      <c r="H528" s="4"/>
      <c r="I528" s="1"/>
      <c r="J528" s="1"/>
      <c r="K528" s="1"/>
      <c r="L528" s="4"/>
      <c r="M528" s="4"/>
      <c r="N528" s="4"/>
      <c r="O528" s="1"/>
      <c r="P528" s="1"/>
      <c r="Q528" s="1"/>
      <c r="R528" s="1"/>
      <c r="S528" s="1"/>
      <c r="T528" s="1"/>
      <c r="U528" s="4"/>
      <c r="V528" s="4"/>
      <c r="W528" s="4"/>
      <c r="X528" s="4"/>
    </row>
    <row r="529" spans="2:24" x14ac:dyDescent="0.25">
      <c r="B529" s="1"/>
      <c r="C529" s="1"/>
      <c r="D529" s="1"/>
      <c r="F529" s="4"/>
      <c r="G529" s="4"/>
      <c r="H529" s="4"/>
      <c r="I529" s="1"/>
      <c r="J529" s="1"/>
      <c r="K529" s="1"/>
      <c r="L529" s="4"/>
      <c r="M529" s="4"/>
      <c r="N529" s="4"/>
      <c r="O529" s="1"/>
      <c r="P529" s="1"/>
      <c r="Q529" s="1"/>
      <c r="R529" s="1"/>
      <c r="S529" s="1"/>
      <c r="T529" s="1"/>
      <c r="U529" s="4"/>
      <c r="V529" s="4"/>
      <c r="W529" s="4"/>
      <c r="X529" s="4"/>
    </row>
    <row r="530" spans="2:24" x14ac:dyDescent="0.25">
      <c r="B530" s="1"/>
      <c r="C530" s="1"/>
      <c r="D530" s="1"/>
      <c r="F530" s="4"/>
      <c r="G530" s="4"/>
      <c r="H530" s="4"/>
      <c r="I530" s="1"/>
      <c r="J530" s="1"/>
      <c r="K530" s="1"/>
      <c r="L530" s="4"/>
      <c r="M530" s="4"/>
      <c r="N530" s="4"/>
      <c r="O530" s="1"/>
      <c r="P530" s="1"/>
      <c r="Q530" s="1"/>
      <c r="R530" s="1"/>
      <c r="S530" s="1"/>
      <c r="T530" s="1"/>
      <c r="U530" s="4"/>
      <c r="V530" s="4"/>
      <c r="W530" s="4"/>
      <c r="X530" s="4"/>
    </row>
    <row r="531" spans="2:24" x14ac:dyDescent="0.25">
      <c r="B531" s="1"/>
      <c r="C531" s="1"/>
      <c r="D531" s="1"/>
      <c r="F531" s="4"/>
      <c r="G531" s="4"/>
      <c r="H531" s="4"/>
      <c r="I531" s="1"/>
      <c r="J531" s="1"/>
      <c r="K531" s="1"/>
      <c r="L531" s="4"/>
      <c r="M531" s="4"/>
      <c r="N531" s="4"/>
      <c r="O531" s="1"/>
      <c r="P531" s="1"/>
      <c r="Q531" s="1"/>
      <c r="R531" s="1"/>
      <c r="S531" s="1"/>
      <c r="T531" s="1"/>
      <c r="U531" s="4"/>
      <c r="V531" s="4"/>
      <c r="W531" s="4"/>
      <c r="X531" s="4"/>
    </row>
    <row r="532" spans="2:24" x14ac:dyDescent="0.25">
      <c r="B532" s="1"/>
      <c r="C532" s="1"/>
      <c r="D532" s="1"/>
      <c r="F532" s="4"/>
      <c r="G532" s="4"/>
      <c r="H532" s="4"/>
      <c r="I532" s="1"/>
      <c r="J532" s="1"/>
      <c r="K532" s="1"/>
      <c r="L532" s="4"/>
      <c r="M532" s="4"/>
      <c r="N532" s="4"/>
      <c r="O532" s="1"/>
      <c r="P532" s="1"/>
      <c r="Q532" s="1"/>
      <c r="R532" s="1"/>
      <c r="S532" s="1"/>
      <c r="T532" s="1"/>
      <c r="U532" s="4"/>
      <c r="V532" s="4"/>
      <c r="W532" s="4"/>
      <c r="X532" s="4"/>
    </row>
    <row r="533" spans="2:24" x14ac:dyDescent="0.25">
      <c r="B533" s="1"/>
      <c r="C533" s="1"/>
      <c r="D533" s="1"/>
      <c r="F533" s="4"/>
      <c r="G533" s="4"/>
      <c r="H533" s="4"/>
      <c r="I533" s="1"/>
      <c r="J533" s="1"/>
      <c r="K533" s="1"/>
      <c r="L533" s="4"/>
      <c r="M533" s="4"/>
      <c r="N533" s="4"/>
      <c r="O533" s="1"/>
      <c r="P533" s="1"/>
      <c r="Q533" s="1"/>
      <c r="R533" s="1"/>
      <c r="S533" s="1"/>
      <c r="T533" s="1"/>
      <c r="U533" s="4"/>
      <c r="V533" s="4"/>
      <c r="W533" s="4"/>
      <c r="X533" s="4"/>
    </row>
    <row r="534" spans="2:24" x14ac:dyDescent="0.25">
      <c r="B534" s="1"/>
      <c r="C534" s="1"/>
      <c r="D534" s="1"/>
      <c r="F534" s="4"/>
      <c r="G534" s="4"/>
      <c r="H534" s="4"/>
      <c r="I534" s="1"/>
      <c r="J534" s="1"/>
      <c r="K534" s="1"/>
      <c r="L534" s="4"/>
      <c r="M534" s="4"/>
      <c r="N534" s="4"/>
      <c r="O534" s="1"/>
      <c r="P534" s="1"/>
      <c r="Q534" s="1"/>
      <c r="R534" s="1"/>
      <c r="S534" s="1"/>
      <c r="T534" s="1"/>
      <c r="U534" s="4"/>
      <c r="V534" s="4"/>
      <c r="W534" s="4"/>
      <c r="X534" s="4"/>
    </row>
    <row r="535" spans="2:24" x14ac:dyDescent="0.25">
      <c r="B535" s="1"/>
      <c r="C535" s="1"/>
      <c r="D535" s="1"/>
      <c r="F535" s="4"/>
      <c r="G535" s="4"/>
      <c r="H535" s="4"/>
      <c r="I535" s="1"/>
      <c r="J535" s="1"/>
      <c r="K535" s="1"/>
      <c r="L535" s="4"/>
      <c r="M535" s="4"/>
      <c r="N535" s="4"/>
      <c r="O535" s="1"/>
      <c r="P535" s="1"/>
      <c r="Q535" s="1"/>
      <c r="R535" s="1"/>
      <c r="S535" s="1"/>
      <c r="T535" s="1"/>
      <c r="U535" s="4"/>
      <c r="V535" s="4"/>
      <c r="W535" s="4"/>
      <c r="X535" s="4"/>
    </row>
    <row r="536" spans="2:24" x14ac:dyDescent="0.25">
      <c r="B536" s="1"/>
      <c r="C536" s="1"/>
      <c r="D536" s="1"/>
      <c r="F536" s="4"/>
      <c r="G536" s="4"/>
      <c r="H536" s="4"/>
      <c r="I536" s="1"/>
      <c r="J536" s="1"/>
      <c r="K536" s="1"/>
      <c r="L536" s="4"/>
      <c r="M536" s="4"/>
      <c r="N536" s="4"/>
      <c r="O536" s="1"/>
      <c r="P536" s="1"/>
      <c r="Q536" s="1"/>
      <c r="R536" s="1"/>
      <c r="S536" s="1"/>
      <c r="T536" s="1"/>
      <c r="U536" s="4"/>
      <c r="V536" s="4"/>
      <c r="W536" s="4"/>
      <c r="X536" s="4"/>
    </row>
    <row r="537" spans="2:24" x14ac:dyDescent="0.25">
      <c r="B537" s="1"/>
      <c r="C537" s="1"/>
      <c r="D537" s="1"/>
      <c r="F537" s="4"/>
      <c r="G537" s="4"/>
      <c r="H537" s="4"/>
      <c r="I537" s="1"/>
      <c r="J537" s="1"/>
      <c r="K537" s="1"/>
      <c r="L537" s="4"/>
      <c r="M537" s="4"/>
      <c r="N537" s="4"/>
      <c r="O537" s="1"/>
      <c r="P537" s="1"/>
      <c r="Q537" s="1"/>
      <c r="R537" s="1"/>
      <c r="S537" s="1"/>
      <c r="T537" s="1"/>
      <c r="U537" s="4"/>
      <c r="V537" s="4"/>
      <c r="W537" s="4"/>
      <c r="X537" s="4"/>
    </row>
    <row r="538" spans="2:24" x14ac:dyDescent="0.25">
      <c r="B538" s="1"/>
      <c r="C538" s="1"/>
      <c r="D538" s="1"/>
      <c r="F538" s="4"/>
      <c r="G538" s="4"/>
      <c r="H538" s="4"/>
      <c r="I538" s="1"/>
      <c r="J538" s="1"/>
      <c r="K538" s="1"/>
      <c r="L538" s="4"/>
      <c r="M538" s="4"/>
      <c r="N538" s="4"/>
      <c r="O538" s="1"/>
      <c r="P538" s="1"/>
      <c r="Q538" s="1"/>
      <c r="R538" s="1"/>
      <c r="S538" s="1"/>
      <c r="T538" s="1"/>
      <c r="U538" s="4"/>
      <c r="V538" s="4"/>
      <c r="W538" s="4"/>
      <c r="X538" s="4"/>
    </row>
    <row r="539" spans="2:24" x14ac:dyDescent="0.25">
      <c r="B539" s="1"/>
      <c r="C539" s="1"/>
      <c r="D539" s="1"/>
      <c r="F539" s="4"/>
      <c r="G539" s="4"/>
      <c r="H539" s="4"/>
      <c r="I539" s="1"/>
      <c r="J539" s="1"/>
      <c r="K539" s="1"/>
      <c r="L539" s="4"/>
      <c r="M539" s="4"/>
      <c r="N539" s="4"/>
      <c r="O539" s="1"/>
      <c r="P539" s="1"/>
      <c r="Q539" s="1"/>
      <c r="R539" s="1"/>
      <c r="S539" s="1"/>
      <c r="T539" s="1"/>
      <c r="U539" s="4"/>
      <c r="V539" s="4"/>
      <c r="W539" s="4"/>
      <c r="X539" s="4"/>
    </row>
    <row r="540" spans="2:24" x14ac:dyDescent="0.25">
      <c r="B540" s="1"/>
      <c r="C540" s="1"/>
      <c r="D540" s="1"/>
      <c r="F540" s="4"/>
      <c r="G540" s="4"/>
      <c r="H540" s="4"/>
      <c r="I540" s="1"/>
      <c r="J540" s="1"/>
      <c r="K540" s="1"/>
      <c r="L540" s="4"/>
      <c r="M540" s="4"/>
      <c r="N540" s="4"/>
      <c r="O540" s="1"/>
      <c r="P540" s="1"/>
      <c r="Q540" s="1"/>
      <c r="R540" s="1"/>
      <c r="S540" s="1"/>
      <c r="T540" s="1"/>
      <c r="U540" s="4"/>
      <c r="V540" s="4"/>
      <c r="W540" s="4"/>
      <c r="X540" s="4"/>
    </row>
    <row r="541" spans="2:24" x14ac:dyDescent="0.25">
      <c r="B541" s="1"/>
      <c r="C541" s="1"/>
      <c r="D541" s="1"/>
      <c r="F541" s="4"/>
      <c r="G541" s="4"/>
      <c r="H541" s="4"/>
      <c r="I541" s="1"/>
      <c r="J541" s="1"/>
      <c r="K541" s="1"/>
      <c r="L541" s="4"/>
      <c r="M541" s="4"/>
      <c r="N541" s="4"/>
      <c r="O541" s="1"/>
      <c r="P541" s="1"/>
      <c r="Q541" s="1"/>
      <c r="R541" s="1"/>
      <c r="S541" s="1"/>
      <c r="T541" s="1"/>
      <c r="U541" s="4"/>
      <c r="V541" s="4"/>
      <c r="W541" s="4"/>
      <c r="X541" s="4"/>
    </row>
    <row r="542" spans="2:24" x14ac:dyDescent="0.25">
      <c r="B542" s="1"/>
      <c r="C542" s="1"/>
      <c r="D542" s="1"/>
      <c r="F542" s="4"/>
      <c r="G542" s="4"/>
      <c r="H542" s="4"/>
      <c r="I542" s="1"/>
      <c r="J542" s="1"/>
      <c r="K542" s="1"/>
      <c r="L542" s="4"/>
      <c r="M542" s="4"/>
      <c r="N542" s="4"/>
      <c r="O542" s="1"/>
      <c r="P542" s="1"/>
      <c r="Q542" s="1"/>
      <c r="R542" s="1"/>
      <c r="S542" s="1"/>
      <c r="T542" s="1"/>
      <c r="U542" s="4"/>
      <c r="V542" s="4"/>
      <c r="W542" s="4"/>
      <c r="X542" s="4"/>
    </row>
    <row r="543" spans="2:24" x14ac:dyDescent="0.25">
      <c r="B543" s="1"/>
      <c r="C543" s="1"/>
      <c r="D543" s="1"/>
      <c r="F543" s="4"/>
      <c r="G543" s="4"/>
      <c r="H543" s="4"/>
      <c r="I543" s="1"/>
      <c r="J543" s="1"/>
      <c r="K543" s="1"/>
      <c r="L543" s="4"/>
      <c r="M543" s="4"/>
      <c r="N543" s="4"/>
      <c r="O543" s="1"/>
      <c r="P543" s="1"/>
      <c r="Q543" s="1"/>
      <c r="R543" s="1"/>
      <c r="S543" s="1"/>
      <c r="T543" s="1"/>
      <c r="U543" s="4"/>
      <c r="V543" s="4"/>
      <c r="W543" s="4"/>
      <c r="X543" s="4"/>
    </row>
    <row r="544" spans="2:24" x14ac:dyDescent="0.25">
      <c r="B544" s="1"/>
      <c r="C544" s="1"/>
      <c r="D544" s="1"/>
      <c r="F544" s="4"/>
      <c r="G544" s="4"/>
      <c r="H544" s="4"/>
      <c r="I544" s="1"/>
      <c r="J544" s="1"/>
      <c r="K544" s="1"/>
      <c r="L544" s="4"/>
      <c r="M544" s="4"/>
      <c r="N544" s="4"/>
      <c r="O544" s="1"/>
      <c r="P544" s="1"/>
      <c r="Q544" s="1"/>
      <c r="R544" s="1"/>
      <c r="S544" s="1"/>
      <c r="T544" s="1"/>
      <c r="U544" s="4"/>
      <c r="V544" s="4"/>
      <c r="W544" s="4"/>
      <c r="X544" s="4"/>
    </row>
    <row r="545" spans="2:24" x14ac:dyDescent="0.25">
      <c r="B545" s="1"/>
      <c r="C545" s="1"/>
      <c r="D545" s="1"/>
      <c r="F545" s="4"/>
      <c r="G545" s="4"/>
      <c r="H545" s="4"/>
      <c r="I545" s="1"/>
      <c r="J545" s="1"/>
      <c r="K545" s="1"/>
      <c r="L545" s="4"/>
      <c r="M545" s="4"/>
      <c r="N545" s="4"/>
      <c r="O545" s="1"/>
      <c r="P545" s="1"/>
      <c r="Q545" s="1"/>
      <c r="R545" s="1"/>
      <c r="S545" s="1"/>
      <c r="T545" s="1"/>
      <c r="U545" s="4"/>
      <c r="V545" s="4"/>
      <c r="W545" s="4"/>
      <c r="X545" s="4"/>
    </row>
    <row r="546" spans="2:24" x14ac:dyDescent="0.25">
      <c r="B546" s="1"/>
      <c r="C546" s="1"/>
      <c r="D546" s="1"/>
      <c r="F546" s="4"/>
      <c r="G546" s="4"/>
      <c r="H546" s="4"/>
      <c r="I546" s="1"/>
      <c r="J546" s="1"/>
      <c r="K546" s="1"/>
      <c r="L546" s="4"/>
      <c r="M546" s="4"/>
      <c r="N546" s="4"/>
      <c r="O546" s="1"/>
      <c r="P546" s="1"/>
      <c r="Q546" s="1"/>
      <c r="R546" s="1"/>
      <c r="S546" s="1"/>
      <c r="T546" s="1"/>
      <c r="U546" s="4"/>
      <c r="V546" s="4"/>
      <c r="W546" s="4"/>
      <c r="X546" s="4"/>
    </row>
    <row r="547" spans="2:24" x14ac:dyDescent="0.25">
      <c r="B547" s="1"/>
      <c r="C547" s="1"/>
      <c r="D547" s="1"/>
      <c r="F547" s="4"/>
      <c r="G547" s="4"/>
      <c r="H547" s="4"/>
      <c r="I547" s="1"/>
      <c r="J547" s="1"/>
      <c r="K547" s="1"/>
      <c r="L547" s="4"/>
      <c r="M547" s="4"/>
      <c r="N547" s="4"/>
      <c r="O547" s="1"/>
      <c r="P547" s="1"/>
      <c r="Q547" s="1"/>
      <c r="R547" s="1"/>
      <c r="S547" s="1"/>
      <c r="T547" s="1"/>
      <c r="U547" s="4"/>
      <c r="V547" s="4"/>
      <c r="W547" s="4"/>
      <c r="X547" s="4"/>
    </row>
    <row r="548" spans="2:24" x14ac:dyDescent="0.25">
      <c r="B548" s="1"/>
      <c r="C548" s="1"/>
      <c r="D548" s="1"/>
      <c r="F548" s="4"/>
      <c r="G548" s="4"/>
      <c r="H548" s="4"/>
      <c r="I548" s="1"/>
      <c r="J548" s="1"/>
      <c r="K548" s="1"/>
      <c r="L548" s="4"/>
      <c r="M548" s="4"/>
      <c r="N548" s="4"/>
      <c r="O548" s="1"/>
      <c r="P548" s="1"/>
      <c r="Q548" s="1"/>
      <c r="R548" s="1"/>
      <c r="S548" s="1"/>
      <c r="T548" s="1"/>
      <c r="U548" s="4"/>
      <c r="V548" s="4"/>
      <c r="W548" s="4"/>
      <c r="X548" s="4"/>
    </row>
    <row r="549" spans="2:24" x14ac:dyDescent="0.25">
      <c r="B549" s="1"/>
      <c r="C549" s="1"/>
      <c r="D549" s="1"/>
      <c r="F549" s="4"/>
      <c r="G549" s="4"/>
      <c r="H549" s="4"/>
      <c r="I549" s="1"/>
      <c r="J549" s="1"/>
      <c r="K549" s="1"/>
      <c r="L549" s="4"/>
      <c r="M549" s="4"/>
      <c r="N549" s="4"/>
      <c r="O549" s="1"/>
      <c r="P549" s="1"/>
      <c r="Q549" s="1"/>
      <c r="R549" s="1"/>
      <c r="S549" s="1"/>
      <c r="T549" s="1"/>
      <c r="U549" s="4"/>
      <c r="V549" s="4"/>
      <c r="W549" s="4"/>
      <c r="X549" s="4"/>
    </row>
    <row r="550" spans="2:24" x14ac:dyDescent="0.25">
      <c r="B550" s="1"/>
      <c r="C550" s="1"/>
      <c r="D550" s="1"/>
      <c r="F550" s="4"/>
      <c r="G550" s="4"/>
      <c r="H550" s="4"/>
      <c r="I550" s="1"/>
      <c r="J550" s="1"/>
      <c r="K550" s="1"/>
      <c r="L550" s="4"/>
      <c r="M550" s="4"/>
      <c r="N550" s="4"/>
      <c r="O550" s="1"/>
      <c r="P550" s="1"/>
      <c r="Q550" s="1"/>
      <c r="R550" s="1"/>
      <c r="S550" s="1"/>
      <c r="T550" s="1"/>
      <c r="U550" s="4"/>
      <c r="V550" s="4"/>
      <c r="W550" s="4"/>
      <c r="X550" s="4"/>
    </row>
    <row r="551" spans="2:24" x14ac:dyDescent="0.25">
      <c r="B551" s="1"/>
      <c r="C551" s="1"/>
      <c r="D551" s="1"/>
      <c r="F551" s="4"/>
      <c r="G551" s="4"/>
      <c r="H551" s="4"/>
      <c r="I551" s="1"/>
      <c r="J551" s="1"/>
      <c r="K551" s="1"/>
      <c r="L551" s="4"/>
      <c r="M551" s="4"/>
      <c r="N551" s="4"/>
      <c r="O551" s="1"/>
      <c r="P551" s="1"/>
      <c r="Q551" s="1"/>
      <c r="R551" s="1"/>
      <c r="S551" s="1"/>
      <c r="T551" s="1"/>
      <c r="U551" s="4"/>
      <c r="V551" s="4"/>
      <c r="W551" s="4"/>
      <c r="X551" s="4"/>
    </row>
    <row r="552" spans="2:24" x14ac:dyDescent="0.25">
      <c r="B552" s="1"/>
      <c r="C552" s="1"/>
      <c r="D552" s="1"/>
      <c r="F552" s="4"/>
      <c r="G552" s="4"/>
      <c r="H552" s="4"/>
      <c r="I552" s="1"/>
      <c r="J552" s="1"/>
      <c r="K552" s="1"/>
      <c r="L552" s="4"/>
      <c r="M552" s="4"/>
      <c r="N552" s="4"/>
      <c r="O552" s="1"/>
      <c r="P552" s="1"/>
      <c r="Q552" s="1"/>
      <c r="R552" s="1"/>
      <c r="S552" s="1"/>
      <c r="T552" s="1"/>
      <c r="U552" s="4"/>
      <c r="V552" s="4"/>
      <c r="W552" s="4"/>
      <c r="X552" s="4"/>
    </row>
    <row r="553" spans="2:24" x14ac:dyDescent="0.25">
      <c r="B553" s="1"/>
      <c r="C553" s="1"/>
      <c r="D553" s="1"/>
      <c r="F553" s="4"/>
      <c r="G553" s="4"/>
      <c r="H553" s="4"/>
      <c r="I553" s="1"/>
      <c r="J553" s="1"/>
      <c r="K553" s="1"/>
      <c r="L553" s="4"/>
      <c r="M553" s="4"/>
      <c r="N553" s="4"/>
      <c r="O553" s="1"/>
      <c r="P553" s="1"/>
      <c r="Q553" s="1"/>
      <c r="R553" s="1"/>
      <c r="S553" s="1"/>
      <c r="T553" s="1"/>
      <c r="U553" s="4"/>
      <c r="V553" s="4"/>
      <c r="W553" s="4"/>
      <c r="X553" s="4"/>
    </row>
    <row r="554" spans="2:24" x14ac:dyDescent="0.25">
      <c r="B554" s="1"/>
      <c r="C554" s="1"/>
      <c r="D554" s="1"/>
      <c r="F554" s="4"/>
      <c r="G554" s="4"/>
      <c r="H554" s="4"/>
      <c r="I554" s="1"/>
      <c r="J554" s="1"/>
      <c r="K554" s="1"/>
      <c r="L554" s="4"/>
      <c r="M554" s="4"/>
      <c r="N554" s="4"/>
      <c r="O554" s="1"/>
      <c r="P554" s="1"/>
      <c r="Q554" s="1"/>
      <c r="R554" s="1"/>
      <c r="S554" s="1"/>
      <c r="T554" s="1"/>
      <c r="U554" s="4"/>
      <c r="V554" s="4"/>
      <c r="W554" s="4"/>
      <c r="X554" s="4"/>
    </row>
    <row r="555" spans="2:24" x14ac:dyDescent="0.25">
      <c r="B555" s="1"/>
      <c r="C555" s="1"/>
      <c r="D555" s="1"/>
      <c r="F555" s="4"/>
      <c r="G555" s="4"/>
      <c r="H555" s="4"/>
      <c r="I555" s="1"/>
      <c r="J555" s="1"/>
      <c r="K555" s="1"/>
      <c r="L555" s="4"/>
      <c r="M555" s="4"/>
      <c r="N555" s="4"/>
      <c r="O555" s="1"/>
      <c r="P555" s="1"/>
      <c r="Q555" s="1"/>
      <c r="R555" s="1"/>
      <c r="S555" s="1"/>
      <c r="T555" s="1"/>
      <c r="U555" s="4"/>
      <c r="V555" s="4"/>
      <c r="W555" s="4"/>
      <c r="X555" s="4"/>
    </row>
    <row r="556" spans="2:24" x14ac:dyDescent="0.25">
      <c r="B556" s="1"/>
      <c r="C556" s="1"/>
      <c r="D556" s="1"/>
      <c r="F556" s="4"/>
      <c r="G556" s="4"/>
      <c r="H556" s="4"/>
      <c r="I556" s="1"/>
      <c r="J556" s="1"/>
      <c r="K556" s="1"/>
      <c r="L556" s="4"/>
      <c r="M556" s="4"/>
      <c r="N556" s="4"/>
      <c r="O556" s="1"/>
      <c r="P556" s="1"/>
      <c r="Q556" s="1"/>
      <c r="R556" s="1"/>
      <c r="S556" s="1"/>
      <c r="T556" s="1"/>
      <c r="U556" s="4"/>
      <c r="V556" s="4"/>
      <c r="W556" s="4"/>
      <c r="X556" s="4"/>
    </row>
    <row r="557" spans="2:24" x14ac:dyDescent="0.25">
      <c r="B557" s="1"/>
      <c r="C557" s="1"/>
      <c r="D557" s="1"/>
      <c r="F557" s="4"/>
      <c r="G557" s="4"/>
      <c r="H557" s="4"/>
      <c r="I557" s="1"/>
      <c r="J557" s="1"/>
      <c r="K557" s="1"/>
      <c r="L557" s="4"/>
      <c r="M557" s="4"/>
      <c r="N557" s="4"/>
      <c r="O557" s="1"/>
      <c r="P557" s="1"/>
      <c r="Q557" s="1"/>
      <c r="R557" s="1"/>
      <c r="S557" s="1"/>
      <c r="T557" s="1"/>
      <c r="U557" s="4"/>
      <c r="V557" s="4"/>
      <c r="W557" s="4"/>
      <c r="X557" s="4"/>
    </row>
    <row r="558" spans="2:24" x14ac:dyDescent="0.25">
      <c r="B558" s="1"/>
      <c r="C558" s="1"/>
      <c r="D558" s="1"/>
      <c r="F558" s="4"/>
      <c r="G558" s="4"/>
      <c r="H558" s="4"/>
      <c r="I558" s="1"/>
      <c r="J558" s="1"/>
      <c r="K558" s="1"/>
      <c r="L558" s="4"/>
      <c r="M558" s="4"/>
      <c r="N558" s="4"/>
      <c r="O558" s="1"/>
      <c r="P558" s="1"/>
      <c r="Q558" s="1"/>
      <c r="R558" s="1"/>
      <c r="S558" s="1"/>
      <c r="T558" s="1"/>
      <c r="U558" s="4"/>
      <c r="V558" s="4"/>
      <c r="W558" s="4"/>
      <c r="X558" s="4"/>
    </row>
    <row r="559" spans="2:24" x14ac:dyDescent="0.25">
      <c r="B559" s="1"/>
      <c r="C559" s="1"/>
      <c r="D559" s="1"/>
      <c r="F559" s="4"/>
      <c r="G559" s="4"/>
      <c r="H559" s="4"/>
      <c r="I559" s="1"/>
      <c r="J559" s="1"/>
      <c r="K559" s="1"/>
      <c r="L559" s="4"/>
      <c r="M559" s="4"/>
      <c r="N559" s="4"/>
      <c r="O559" s="1"/>
      <c r="P559" s="1"/>
      <c r="Q559" s="1"/>
      <c r="R559" s="1"/>
      <c r="S559" s="1"/>
      <c r="T559" s="1"/>
      <c r="U559" s="4"/>
      <c r="V559" s="4"/>
      <c r="W559" s="4"/>
      <c r="X559" s="4"/>
    </row>
    <row r="560" spans="2:24" x14ac:dyDescent="0.25">
      <c r="B560" s="1"/>
      <c r="C560" s="1"/>
      <c r="D560" s="1"/>
      <c r="F560" s="4"/>
      <c r="G560" s="4"/>
      <c r="H560" s="4"/>
      <c r="I560" s="1"/>
      <c r="J560" s="1"/>
      <c r="K560" s="1"/>
      <c r="L560" s="4"/>
      <c r="M560" s="4"/>
      <c r="N560" s="4"/>
      <c r="O560" s="1"/>
      <c r="P560" s="1"/>
      <c r="Q560" s="1"/>
      <c r="R560" s="1"/>
      <c r="S560" s="1"/>
      <c r="T560" s="1"/>
      <c r="U560" s="4"/>
      <c r="V560" s="4"/>
      <c r="W560" s="4"/>
      <c r="X560" s="4"/>
    </row>
    <row r="561" spans="2:24" x14ac:dyDescent="0.25">
      <c r="B561" s="1"/>
      <c r="C561" s="1"/>
      <c r="D561" s="1"/>
      <c r="F561" s="4"/>
      <c r="G561" s="4"/>
      <c r="H561" s="4"/>
      <c r="I561" s="1"/>
      <c r="J561" s="1"/>
      <c r="K561" s="1"/>
      <c r="L561" s="4"/>
      <c r="M561" s="4"/>
      <c r="N561" s="4"/>
      <c r="O561" s="1"/>
      <c r="P561" s="1"/>
      <c r="Q561" s="1"/>
      <c r="R561" s="1"/>
      <c r="S561" s="1"/>
      <c r="T561" s="1"/>
      <c r="U561" s="4"/>
      <c r="V561" s="4"/>
      <c r="W561" s="4"/>
      <c r="X561" s="4"/>
    </row>
    <row r="562" spans="2:24" x14ac:dyDescent="0.25">
      <c r="B562" s="1"/>
      <c r="C562" s="1"/>
      <c r="D562" s="1"/>
      <c r="F562" s="4"/>
      <c r="G562" s="4"/>
      <c r="H562" s="4"/>
      <c r="I562" s="1"/>
      <c r="J562" s="1"/>
      <c r="K562" s="1"/>
      <c r="L562" s="4"/>
      <c r="M562" s="4"/>
      <c r="N562" s="4"/>
      <c r="O562" s="1"/>
      <c r="P562" s="1"/>
      <c r="Q562" s="1"/>
      <c r="R562" s="1"/>
      <c r="S562" s="1"/>
      <c r="T562" s="1"/>
      <c r="U562" s="4"/>
      <c r="V562" s="4"/>
      <c r="W562" s="4"/>
      <c r="X562" s="4"/>
    </row>
    <row r="563" spans="2:24" x14ac:dyDescent="0.25">
      <c r="B563" s="1"/>
      <c r="C563" s="1"/>
      <c r="D563" s="1"/>
      <c r="F563" s="4"/>
      <c r="G563" s="4"/>
      <c r="H563" s="4"/>
      <c r="I563" s="1"/>
      <c r="J563" s="1"/>
      <c r="K563" s="1"/>
      <c r="L563" s="4"/>
      <c r="M563" s="4"/>
      <c r="N563" s="4"/>
      <c r="O563" s="1"/>
      <c r="P563" s="1"/>
      <c r="Q563" s="1"/>
      <c r="R563" s="1"/>
      <c r="S563" s="1"/>
      <c r="T563" s="1"/>
      <c r="U563" s="4"/>
      <c r="V563" s="4"/>
      <c r="W563" s="4"/>
      <c r="X563" s="4"/>
    </row>
    <row r="564" spans="2:24" x14ac:dyDescent="0.25">
      <c r="B564" s="1"/>
      <c r="C564" s="1"/>
      <c r="D564" s="1"/>
      <c r="F564" s="4"/>
      <c r="G564" s="4"/>
      <c r="H564" s="4"/>
      <c r="I564" s="1"/>
      <c r="J564" s="1"/>
      <c r="K564" s="1"/>
      <c r="L564" s="4"/>
      <c r="M564" s="4"/>
      <c r="N564" s="4"/>
      <c r="O564" s="1"/>
      <c r="P564" s="1"/>
      <c r="Q564" s="1"/>
      <c r="R564" s="1"/>
      <c r="S564" s="1"/>
      <c r="T564" s="1"/>
      <c r="U564" s="4"/>
      <c r="V564" s="4"/>
      <c r="W564" s="4"/>
      <c r="X564" s="4"/>
    </row>
    <row r="565" spans="2:24" x14ac:dyDescent="0.25">
      <c r="B565" s="1"/>
      <c r="C565" s="1"/>
      <c r="D565" s="1"/>
      <c r="F565" s="4"/>
      <c r="G565" s="4"/>
      <c r="H565" s="4"/>
      <c r="I565" s="1"/>
      <c r="J565" s="1"/>
      <c r="K565" s="1"/>
      <c r="L565" s="4"/>
      <c r="M565" s="4"/>
      <c r="N565" s="4"/>
      <c r="O565" s="1"/>
      <c r="P565" s="1"/>
      <c r="Q565" s="1"/>
      <c r="R565" s="1"/>
      <c r="S565" s="1"/>
      <c r="T565" s="1"/>
      <c r="U565" s="4"/>
      <c r="V565" s="4"/>
      <c r="W565" s="4"/>
      <c r="X565" s="4"/>
    </row>
    <row r="566" spans="2:24" x14ac:dyDescent="0.25">
      <c r="B566" s="1"/>
      <c r="C566" s="1"/>
      <c r="D566" s="1"/>
      <c r="F566" s="4"/>
      <c r="G566" s="4"/>
      <c r="H566" s="4"/>
      <c r="I566" s="1"/>
      <c r="J566" s="1"/>
      <c r="K566" s="1"/>
      <c r="L566" s="4"/>
      <c r="M566" s="4"/>
      <c r="N566" s="4"/>
      <c r="O566" s="1"/>
      <c r="P566" s="1"/>
      <c r="Q566" s="1"/>
      <c r="R566" s="1"/>
      <c r="S566" s="1"/>
      <c r="T566" s="1"/>
      <c r="U566" s="4"/>
      <c r="V566" s="4"/>
      <c r="W566" s="4"/>
      <c r="X566" s="4"/>
    </row>
    <row r="567" spans="2:24" x14ac:dyDescent="0.25">
      <c r="B567" s="1"/>
      <c r="C567" s="1"/>
      <c r="D567" s="1"/>
      <c r="F567" s="4"/>
      <c r="G567" s="4"/>
      <c r="H567" s="4"/>
      <c r="I567" s="1"/>
      <c r="J567" s="1"/>
      <c r="K567" s="1"/>
      <c r="L567" s="4"/>
      <c r="M567" s="4"/>
      <c r="N567" s="4"/>
      <c r="O567" s="1"/>
      <c r="P567" s="1"/>
      <c r="Q567" s="1"/>
      <c r="R567" s="1"/>
      <c r="S567" s="1"/>
      <c r="T567" s="1"/>
      <c r="U567" s="4"/>
      <c r="V567" s="4"/>
      <c r="W567" s="4"/>
      <c r="X567" s="4"/>
    </row>
    <row r="568" spans="2:24" x14ac:dyDescent="0.25">
      <c r="B568" s="1"/>
      <c r="C568" s="1"/>
      <c r="D568" s="1"/>
      <c r="F568" s="4"/>
      <c r="G568" s="4"/>
      <c r="H568" s="4"/>
      <c r="I568" s="1"/>
      <c r="J568" s="1"/>
      <c r="K568" s="1"/>
      <c r="L568" s="4"/>
      <c r="M568" s="4"/>
      <c r="N568" s="4"/>
      <c r="O568" s="1"/>
      <c r="P568" s="1"/>
      <c r="Q568" s="1"/>
      <c r="R568" s="1"/>
      <c r="S568" s="1"/>
      <c r="T568" s="1"/>
      <c r="U568" s="4"/>
      <c r="V568" s="4"/>
      <c r="W568" s="4"/>
      <c r="X568" s="4"/>
    </row>
    <row r="569" spans="2:24" x14ac:dyDescent="0.25">
      <c r="B569" s="1"/>
      <c r="C569" s="1"/>
      <c r="D569" s="1"/>
      <c r="F569" s="4"/>
      <c r="G569" s="4"/>
      <c r="H569" s="4"/>
      <c r="I569" s="1"/>
      <c r="J569" s="1"/>
      <c r="K569" s="1"/>
      <c r="L569" s="4"/>
      <c r="M569" s="4"/>
      <c r="N569" s="4"/>
      <c r="O569" s="1"/>
      <c r="P569" s="1"/>
      <c r="Q569" s="1"/>
      <c r="R569" s="1"/>
      <c r="S569" s="1"/>
      <c r="T569" s="1"/>
      <c r="U569" s="4"/>
      <c r="V569" s="4"/>
      <c r="W569" s="4"/>
      <c r="X569" s="4"/>
    </row>
    <row r="570" spans="2:24" x14ac:dyDescent="0.25">
      <c r="B570" s="1"/>
      <c r="C570" s="1"/>
      <c r="D570" s="1"/>
      <c r="F570" s="4"/>
      <c r="G570" s="4"/>
      <c r="H570" s="4"/>
      <c r="I570" s="1"/>
      <c r="J570" s="1"/>
      <c r="K570" s="1"/>
      <c r="L570" s="4"/>
      <c r="M570" s="4"/>
      <c r="N570" s="4"/>
      <c r="O570" s="1"/>
      <c r="P570" s="1"/>
      <c r="Q570" s="1"/>
      <c r="R570" s="1"/>
      <c r="S570" s="1"/>
      <c r="T570" s="1"/>
      <c r="U570" s="4"/>
      <c r="V570" s="4"/>
      <c r="W570" s="4"/>
      <c r="X570" s="4"/>
    </row>
    <row r="571" spans="2:24" x14ac:dyDescent="0.25">
      <c r="B571" s="1"/>
      <c r="C571" s="1"/>
      <c r="D571" s="1"/>
      <c r="F571" s="4"/>
      <c r="G571" s="4"/>
      <c r="H571" s="4"/>
      <c r="I571" s="1"/>
      <c r="J571" s="1"/>
      <c r="K571" s="1"/>
      <c r="L571" s="4"/>
      <c r="M571" s="4"/>
      <c r="N571" s="4"/>
      <c r="O571" s="1"/>
      <c r="P571" s="1"/>
      <c r="Q571" s="1"/>
      <c r="R571" s="1"/>
      <c r="S571" s="1"/>
      <c r="T571" s="1"/>
      <c r="U571" s="4"/>
      <c r="V571" s="4"/>
      <c r="W571" s="4"/>
      <c r="X571" s="4"/>
    </row>
    <row r="572" spans="2:24" x14ac:dyDescent="0.25">
      <c r="B572" s="1"/>
      <c r="C572" s="1"/>
      <c r="D572" s="1"/>
      <c r="F572" s="4"/>
      <c r="G572" s="4"/>
      <c r="H572" s="4"/>
      <c r="I572" s="1"/>
      <c r="J572" s="1"/>
      <c r="K572" s="1"/>
      <c r="L572" s="4"/>
      <c r="M572" s="4"/>
      <c r="N572" s="4"/>
      <c r="O572" s="1"/>
      <c r="P572" s="1"/>
      <c r="Q572" s="1"/>
      <c r="R572" s="1"/>
      <c r="S572" s="1"/>
      <c r="T572" s="1"/>
      <c r="U572" s="4"/>
      <c r="V572" s="4"/>
      <c r="W572" s="4"/>
      <c r="X572" s="4"/>
    </row>
    <row r="573" spans="2:24" x14ac:dyDescent="0.25">
      <c r="B573" s="1"/>
      <c r="C573" s="1"/>
      <c r="D573" s="1"/>
      <c r="F573" s="4"/>
      <c r="G573" s="4"/>
      <c r="H573" s="4"/>
      <c r="I573" s="1"/>
      <c r="J573" s="1"/>
      <c r="K573" s="1"/>
      <c r="L573" s="4"/>
      <c r="M573" s="4"/>
      <c r="N573" s="4"/>
      <c r="O573" s="1"/>
      <c r="P573" s="1"/>
      <c r="Q573" s="1"/>
      <c r="R573" s="1"/>
      <c r="S573" s="1"/>
      <c r="T573" s="1"/>
      <c r="U573" s="4"/>
      <c r="V573" s="4"/>
      <c r="W573" s="4"/>
      <c r="X573" s="4"/>
    </row>
    <row r="574" spans="2:24" x14ac:dyDescent="0.25">
      <c r="B574" s="1"/>
      <c r="C574" s="1"/>
      <c r="D574" s="1"/>
      <c r="F574" s="4"/>
      <c r="G574" s="4"/>
      <c r="H574" s="4"/>
      <c r="I574" s="1"/>
      <c r="J574" s="1"/>
      <c r="K574" s="1"/>
      <c r="L574" s="4"/>
      <c r="M574" s="4"/>
      <c r="N574" s="4"/>
      <c r="O574" s="1"/>
      <c r="P574" s="1"/>
      <c r="Q574" s="1"/>
      <c r="R574" s="1"/>
      <c r="S574" s="1"/>
      <c r="T574" s="1"/>
      <c r="U574" s="4"/>
      <c r="V574" s="4"/>
      <c r="W574" s="4"/>
      <c r="X574" s="4"/>
    </row>
    <row r="575" spans="2:24" x14ac:dyDescent="0.25">
      <c r="B575" s="1"/>
      <c r="C575" s="1"/>
      <c r="D575" s="1"/>
      <c r="F575" s="4"/>
      <c r="G575" s="4"/>
      <c r="H575" s="4"/>
      <c r="I575" s="1"/>
      <c r="J575" s="1"/>
      <c r="K575" s="1"/>
      <c r="L575" s="4"/>
      <c r="M575" s="4"/>
      <c r="N575" s="4"/>
      <c r="O575" s="1"/>
      <c r="P575" s="1"/>
      <c r="Q575" s="1"/>
      <c r="R575" s="1"/>
      <c r="S575" s="1"/>
      <c r="T575" s="1"/>
      <c r="U575" s="4"/>
      <c r="V575" s="4"/>
      <c r="W575" s="4"/>
      <c r="X575" s="4"/>
    </row>
    <row r="576" spans="2:24" x14ac:dyDescent="0.25">
      <c r="B576" s="1"/>
      <c r="C576" s="1"/>
      <c r="D576" s="1"/>
      <c r="F576" s="4"/>
      <c r="G576" s="4"/>
      <c r="H576" s="4"/>
      <c r="I576" s="1"/>
      <c r="J576" s="1"/>
      <c r="K576" s="1"/>
      <c r="L576" s="4"/>
      <c r="M576" s="4"/>
      <c r="N576" s="4"/>
      <c r="O576" s="1"/>
      <c r="P576" s="1"/>
      <c r="Q576" s="1"/>
      <c r="R576" s="1"/>
      <c r="S576" s="1"/>
      <c r="T576" s="1"/>
      <c r="U576" s="4"/>
      <c r="V576" s="4"/>
      <c r="W576" s="4"/>
      <c r="X576" s="4"/>
    </row>
    <row r="577" spans="2:24" x14ac:dyDescent="0.25">
      <c r="B577" s="1"/>
      <c r="C577" s="1"/>
      <c r="D577" s="1"/>
      <c r="F577" s="4"/>
      <c r="G577" s="4"/>
      <c r="H577" s="4"/>
      <c r="I577" s="1"/>
      <c r="J577" s="1"/>
      <c r="K577" s="1"/>
      <c r="L577" s="4"/>
      <c r="M577" s="4"/>
      <c r="N577" s="4"/>
      <c r="O577" s="1"/>
      <c r="P577" s="1"/>
      <c r="Q577" s="1"/>
      <c r="R577" s="1"/>
      <c r="S577" s="1"/>
      <c r="T577" s="1"/>
      <c r="U577" s="4"/>
      <c r="V577" s="4"/>
      <c r="W577" s="4"/>
      <c r="X577" s="4"/>
    </row>
    <row r="578" spans="2:24" x14ac:dyDescent="0.25">
      <c r="B578" s="1"/>
      <c r="C578" s="1"/>
      <c r="D578" s="1"/>
      <c r="F578" s="4"/>
      <c r="G578" s="4"/>
      <c r="H578" s="4"/>
      <c r="I578" s="1"/>
      <c r="J578" s="1"/>
      <c r="K578" s="1"/>
      <c r="L578" s="4"/>
      <c r="M578" s="4"/>
      <c r="N578" s="4"/>
      <c r="O578" s="1"/>
      <c r="P578" s="1"/>
      <c r="Q578" s="1"/>
      <c r="R578" s="1"/>
      <c r="S578" s="1"/>
      <c r="T578" s="1"/>
      <c r="U578" s="4"/>
      <c r="V578" s="4"/>
      <c r="W578" s="4"/>
      <c r="X578" s="4"/>
    </row>
    <row r="579" spans="2:24" x14ac:dyDescent="0.25">
      <c r="B579" s="1"/>
      <c r="C579" s="1"/>
      <c r="D579" s="1"/>
      <c r="F579" s="4"/>
      <c r="G579" s="4"/>
      <c r="H579" s="4"/>
      <c r="I579" s="1"/>
      <c r="J579" s="1"/>
      <c r="K579" s="1"/>
      <c r="L579" s="4"/>
      <c r="M579" s="4"/>
      <c r="N579" s="4"/>
      <c r="O579" s="1"/>
      <c r="P579" s="1"/>
      <c r="Q579" s="1"/>
      <c r="R579" s="1"/>
      <c r="S579" s="1"/>
      <c r="T579" s="1"/>
      <c r="U579" s="4"/>
      <c r="V579" s="4"/>
      <c r="W579" s="4"/>
      <c r="X579" s="4"/>
    </row>
    <row r="580" spans="2:24" x14ac:dyDescent="0.25">
      <c r="B580" s="1"/>
      <c r="C580" s="1"/>
      <c r="D580" s="1"/>
      <c r="F580" s="4"/>
      <c r="G580" s="4"/>
      <c r="H580" s="4"/>
      <c r="I580" s="1"/>
      <c r="J580" s="1"/>
      <c r="K580" s="1"/>
      <c r="L580" s="4"/>
      <c r="M580" s="4"/>
      <c r="N580" s="4"/>
      <c r="O580" s="1"/>
      <c r="P580" s="1"/>
      <c r="Q580" s="1"/>
      <c r="R580" s="1"/>
      <c r="S580" s="1"/>
      <c r="T580" s="1"/>
      <c r="U580" s="4"/>
      <c r="V580" s="4"/>
      <c r="W580" s="4"/>
      <c r="X580" s="4"/>
    </row>
    <row r="581" spans="2:24" x14ac:dyDescent="0.25">
      <c r="B581" s="1"/>
      <c r="C581" s="1"/>
      <c r="D581" s="1"/>
      <c r="F581" s="4"/>
      <c r="G581" s="4"/>
      <c r="H581" s="4"/>
      <c r="I581" s="1"/>
      <c r="J581" s="1"/>
      <c r="K581" s="1"/>
      <c r="L581" s="4"/>
      <c r="M581" s="4"/>
      <c r="N581" s="4"/>
      <c r="O581" s="1"/>
      <c r="P581" s="1"/>
      <c r="Q581" s="1"/>
      <c r="R581" s="1"/>
      <c r="S581" s="1"/>
      <c r="T581" s="1"/>
      <c r="U581" s="4"/>
      <c r="V581" s="4"/>
      <c r="W581" s="4"/>
      <c r="X581" s="4"/>
    </row>
    <row r="582" spans="2:24" x14ac:dyDescent="0.25">
      <c r="B582" s="1"/>
      <c r="C582" s="1"/>
      <c r="D582" s="1"/>
      <c r="F582" s="4"/>
      <c r="G582" s="4"/>
      <c r="H582" s="4"/>
      <c r="I582" s="1"/>
      <c r="J582" s="1"/>
      <c r="K582" s="1"/>
      <c r="L582" s="4"/>
      <c r="M582" s="4"/>
      <c r="N582" s="4"/>
      <c r="O582" s="1"/>
      <c r="P582" s="1"/>
      <c r="Q582" s="1"/>
      <c r="R582" s="1"/>
      <c r="S582" s="1"/>
      <c r="T582" s="1"/>
      <c r="U582" s="4"/>
      <c r="V582" s="4"/>
      <c r="W582" s="4"/>
      <c r="X582" s="4"/>
    </row>
    <row r="583" spans="2:24" x14ac:dyDescent="0.25">
      <c r="B583" s="1"/>
      <c r="C583" s="1"/>
      <c r="D583" s="1"/>
      <c r="F583" s="4"/>
      <c r="G583" s="4"/>
      <c r="H583" s="4"/>
      <c r="I583" s="1"/>
      <c r="J583" s="1"/>
      <c r="K583" s="1"/>
      <c r="L583" s="4"/>
      <c r="M583" s="4"/>
      <c r="N583" s="4"/>
      <c r="O583" s="1"/>
      <c r="P583" s="1"/>
      <c r="Q583" s="1"/>
      <c r="R583" s="1"/>
      <c r="S583" s="1"/>
      <c r="T583" s="1"/>
      <c r="U583" s="4"/>
      <c r="V583" s="4"/>
      <c r="W583" s="4"/>
      <c r="X583" s="4"/>
    </row>
    <row r="584" spans="2:24" x14ac:dyDescent="0.25">
      <c r="B584" s="1"/>
      <c r="C584" s="1"/>
      <c r="D584" s="1"/>
      <c r="F584" s="4"/>
      <c r="G584" s="4"/>
      <c r="H584" s="4"/>
      <c r="I584" s="1"/>
      <c r="J584" s="1"/>
      <c r="K584" s="1"/>
      <c r="L584" s="4"/>
      <c r="M584" s="4"/>
      <c r="N584" s="4"/>
      <c r="O584" s="1"/>
      <c r="P584" s="1"/>
      <c r="Q584" s="1"/>
      <c r="R584" s="1"/>
      <c r="S584" s="1"/>
      <c r="T584" s="1"/>
      <c r="U584" s="4"/>
      <c r="V584" s="4"/>
      <c r="W584" s="4"/>
      <c r="X584" s="4"/>
    </row>
    <row r="585" spans="2:24" x14ac:dyDescent="0.25">
      <c r="B585" s="1"/>
      <c r="C585" s="1"/>
      <c r="D585" s="1"/>
      <c r="F585" s="4"/>
      <c r="G585" s="4"/>
      <c r="H585" s="4"/>
      <c r="I585" s="1"/>
      <c r="J585" s="1"/>
      <c r="K585" s="1"/>
      <c r="L585" s="4"/>
      <c r="M585" s="4"/>
      <c r="N585" s="4"/>
      <c r="O585" s="1"/>
      <c r="P585" s="1"/>
      <c r="Q585" s="1"/>
      <c r="R585" s="1"/>
      <c r="S585" s="1"/>
      <c r="T585" s="1"/>
      <c r="U585" s="4"/>
      <c r="V585" s="4"/>
      <c r="W585" s="4"/>
      <c r="X585" s="4"/>
    </row>
    <row r="586" spans="2:24" x14ac:dyDescent="0.25">
      <c r="B586" s="1"/>
      <c r="C586" s="1"/>
      <c r="D586" s="1"/>
      <c r="F586" s="4"/>
      <c r="G586" s="4"/>
      <c r="H586" s="4"/>
      <c r="I586" s="1"/>
      <c r="J586" s="1"/>
      <c r="K586" s="1"/>
      <c r="L586" s="4"/>
      <c r="M586" s="4"/>
      <c r="N586" s="4"/>
      <c r="O586" s="1"/>
      <c r="P586" s="1"/>
      <c r="Q586" s="1"/>
      <c r="R586" s="1"/>
      <c r="S586" s="1"/>
      <c r="T586" s="1"/>
      <c r="U586" s="4"/>
      <c r="V586" s="4"/>
      <c r="W586" s="4"/>
      <c r="X586" s="4"/>
    </row>
    <row r="587" spans="2:24" x14ac:dyDescent="0.25">
      <c r="B587" s="1"/>
      <c r="C587" s="1"/>
      <c r="D587" s="1"/>
      <c r="F587" s="4"/>
      <c r="G587" s="4"/>
      <c r="H587" s="4"/>
      <c r="I587" s="1"/>
      <c r="J587" s="1"/>
      <c r="K587" s="1"/>
      <c r="L587" s="4"/>
      <c r="M587" s="4"/>
      <c r="N587" s="4"/>
      <c r="O587" s="1"/>
      <c r="P587" s="1"/>
      <c r="Q587" s="1"/>
      <c r="R587" s="1"/>
      <c r="S587" s="1"/>
      <c r="T587" s="1"/>
      <c r="U587" s="4"/>
      <c r="V587" s="4"/>
      <c r="W587" s="4"/>
      <c r="X587" s="4"/>
    </row>
    <row r="588" spans="2:24" x14ac:dyDescent="0.25">
      <c r="B588" s="1"/>
      <c r="C588" s="1"/>
      <c r="D588" s="1"/>
      <c r="F588" s="4"/>
      <c r="G588" s="4"/>
      <c r="H588" s="4"/>
      <c r="I588" s="1"/>
      <c r="J588" s="1"/>
      <c r="K588" s="1"/>
      <c r="L588" s="4"/>
      <c r="M588" s="4"/>
      <c r="N588" s="4"/>
      <c r="O588" s="1"/>
      <c r="P588" s="1"/>
      <c r="Q588" s="1"/>
      <c r="R588" s="1"/>
      <c r="S588" s="1"/>
      <c r="T588" s="1"/>
      <c r="U588" s="4"/>
      <c r="V588" s="4"/>
      <c r="W588" s="4"/>
      <c r="X588" s="4"/>
    </row>
    <row r="589" spans="2:24" x14ac:dyDescent="0.25">
      <c r="B589" s="1"/>
      <c r="C589" s="1"/>
      <c r="D589" s="1"/>
      <c r="F589" s="4"/>
      <c r="G589" s="4"/>
      <c r="H589" s="4"/>
      <c r="I589" s="1"/>
      <c r="J589" s="1"/>
      <c r="K589" s="1"/>
      <c r="L589" s="4"/>
      <c r="M589" s="4"/>
      <c r="N589" s="4"/>
      <c r="O589" s="1"/>
      <c r="P589" s="1"/>
      <c r="Q589" s="1"/>
      <c r="R589" s="1"/>
      <c r="S589" s="1"/>
      <c r="T589" s="1"/>
      <c r="U589" s="4"/>
      <c r="V589" s="4"/>
      <c r="W589" s="4"/>
      <c r="X589" s="4"/>
    </row>
    <row r="590" spans="2:24" x14ac:dyDescent="0.25">
      <c r="B590" s="1"/>
      <c r="C590" s="1"/>
      <c r="D590" s="1"/>
      <c r="F590" s="4"/>
      <c r="G590" s="4"/>
      <c r="H590" s="4"/>
      <c r="I590" s="1"/>
      <c r="J590" s="1"/>
      <c r="K590" s="1"/>
      <c r="L590" s="4"/>
      <c r="M590" s="4"/>
      <c r="N590" s="4"/>
      <c r="O590" s="1"/>
      <c r="P590" s="1"/>
      <c r="Q590" s="1"/>
      <c r="R590" s="1"/>
      <c r="S590" s="1"/>
      <c r="T590" s="1"/>
      <c r="U590" s="4"/>
      <c r="V590" s="4"/>
      <c r="W590" s="4"/>
      <c r="X590" s="4"/>
    </row>
    <row r="591" spans="2:24" x14ac:dyDescent="0.25">
      <c r="B591" s="1"/>
      <c r="C591" s="1"/>
      <c r="D591" s="1"/>
      <c r="F591" s="4"/>
      <c r="G591" s="4"/>
      <c r="H591" s="4"/>
      <c r="I591" s="1"/>
      <c r="J591" s="1"/>
      <c r="K591" s="1"/>
      <c r="L591" s="4"/>
      <c r="M591" s="4"/>
      <c r="N591" s="4"/>
      <c r="O591" s="1"/>
      <c r="P591" s="1"/>
      <c r="Q591" s="1"/>
      <c r="R591" s="1"/>
      <c r="S591" s="1"/>
      <c r="T591" s="1"/>
      <c r="U591" s="4"/>
      <c r="V591" s="4"/>
      <c r="W591" s="4"/>
      <c r="X591" s="4"/>
    </row>
    <row r="592" spans="2:24" x14ac:dyDescent="0.25">
      <c r="B592" s="1"/>
      <c r="C592" s="1"/>
      <c r="D592" s="1"/>
      <c r="F592" s="4"/>
      <c r="G592" s="4"/>
      <c r="H592" s="4"/>
      <c r="I592" s="1"/>
      <c r="J592" s="1"/>
      <c r="K592" s="1"/>
      <c r="L592" s="4"/>
      <c r="M592" s="4"/>
      <c r="N592" s="4"/>
      <c r="O592" s="1"/>
      <c r="P592" s="1"/>
      <c r="Q592" s="1"/>
      <c r="R592" s="1"/>
      <c r="S592" s="1"/>
      <c r="T592" s="1"/>
      <c r="U592" s="4"/>
      <c r="V592" s="4"/>
      <c r="W592" s="4"/>
      <c r="X592" s="4"/>
    </row>
    <row r="593" spans="2:24" x14ac:dyDescent="0.25">
      <c r="B593" s="1"/>
      <c r="C593" s="1"/>
      <c r="D593" s="1"/>
      <c r="F593" s="4"/>
      <c r="G593" s="4"/>
      <c r="H593" s="4"/>
      <c r="I593" s="1"/>
      <c r="J593" s="1"/>
      <c r="K593" s="1"/>
      <c r="L593" s="4"/>
      <c r="M593" s="4"/>
      <c r="N593" s="4"/>
      <c r="O593" s="1"/>
      <c r="P593" s="1"/>
      <c r="Q593" s="1"/>
      <c r="R593" s="1"/>
      <c r="S593" s="1"/>
      <c r="T593" s="1"/>
      <c r="U593" s="4"/>
      <c r="V593" s="4"/>
      <c r="W593" s="4"/>
      <c r="X593" s="4"/>
    </row>
    <row r="594" spans="2:24" x14ac:dyDescent="0.25">
      <c r="B594" s="1"/>
      <c r="C594" s="1"/>
      <c r="D594" s="1"/>
      <c r="F594" s="4"/>
      <c r="G594" s="4"/>
      <c r="H594" s="4"/>
      <c r="I594" s="1"/>
      <c r="J594" s="1"/>
      <c r="K594" s="1"/>
      <c r="L594" s="4"/>
      <c r="M594" s="4"/>
      <c r="N594" s="4"/>
      <c r="O594" s="1"/>
      <c r="P594" s="1"/>
      <c r="Q594" s="1"/>
      <c r="R594" s="1"/>
      <c r="S594" s="1"/>
      <c r="T594" s="1"/>
      <c r="U594" s="4"/>
      <c r="V594" s="4"/>
      <c r="W594" s="4"/>
      <c r="X594" s="4"/>
    </row>
    <row r="595" spans="2:24" x14ac:dyDescent="0.25">
      <c r="B595" s="1"/>
      <c r="C595" s="1"/>
      <c r="D595" s="1"/>
      <c r="F595" s="4"/>
      <c r="G595" s="4"/>
      <c r="H595" s="4"/>
      <c r="I595" s="1"/>
      <c r="J595" s="1"/>
      <c r="K595" s="1"/>
      <c r="L595" s="4"/>
      <c r="M595" s="4"/>
      <c r="N595" s="4"/>
      <c r="O595" s="1"/>
      <c r="P595" s="1"/>
      <c r="Q595" s="1"/>
      <c r="R595" s="1"/>
      <c r="S595" s="1"/>
      <c r="T595" s="1"/>
      <c r="U595" s="4"/>
      <c r="V595" s="4"/>
      <c r="W595" s="4"/>
      <c r="X595" s="4"/>
    </row>
    <row r="596" spans="2:24" x14ac:dyDescent="0.25">
      <c r="B596" s="1"/>
      <c r="C596" s="1"/>
      <c r="D596" s="1"/>
      <c r="F596" s="4"/>
      <c r="G596" s="4"/>
      <c r="H596" s="4"/>
      <c r="I596" s="1"/>
      <c r="J596" s="1"/>
      <c r="K596" s="1"/>
      <c r="L596" s="4"/>
      <c r="M596" s="4"/>
      <c r="N596" s="4"/>
      <c r="O596" s="1"/>
      <c r="P596" s="1"/>
      <c r="Q596" s="1"/>
      <c r="R596" s="1"/>
      <c r="S596" s="1"/>
      <c r="T596" s="1"/>
      <c r="U596" s="4"/>
      <c r="V596" s="4"/>
      <c r="W596" s="4"/>
      <c r="X596" s="4"/>
    </row>
    <row r="597" spans="2:24" x14ac:dyDescent="0.25">
      <c r="B597" s="1"/>
      <c r="C597" s="1"/>
      <c r="D597" s="1"/>
      <c r="F597" s="4"/>
      <c r="G597" s="4"/>
      <c r="H597" s="4"/>
      <c r="I597" s="1"/>
      <c r="J597" s="1"/>
      <c r="K597" s="1"/>
      <c r="L597" s="4"/>
      <c r="M597" s="4"/>
      <c r="N597" s="4"/>
      <c r="O597" s="1"/>
      <c r="P597" s="1"/>
      <c r="Q597" s="1"/>
      <c r="R597" s="1"/>
      <c r="S597" s="1"/>
      <c r="T597" s="1"/>
      <c r="U597" s="4"/>
      <c r="V597" s="4"/>
      <c r="W597" s="4"/>
      <c r="X597" s="4"/>
    </row>
    <row r="598" spans="2:24" x14ac:dyDescent="0.25">
      <c r="B598" s="1"/>
      <c r="C598" s="1"/>
      <c r="D598" s="1"/>
      <c r="F598" s="4"/>
      <c r="G598" s="4"/>
      <c r="H598" s="4"/>
      <c r="I598" s="1"/>
      <c r="J598" s="1"/>
      <c r="K598" s="1"/>
      <c r="L598" s="4"/>
      <c r="M598" s="4"/>
      <c r="N598" s="4"/>
      <c r="O598" s="1"/>
      <c r="P598" s="1"/>
      <c r="Q598" s="1"/>
      <c r="R598" s="1"/>
      <c r="S598" s="1"/>
      <c r="T598" s="1"/>
      <c r="U598" s="4"/>
      <c r="V598" s="4"/>
      <c r="W598" s="4"/>
      <c r="X598" s="4"/>
    </row>
    <row r="599" spans="2:24" x14ac:dyDescent="0.25">
      <c r="B599" s="1"/>
      <c r="C599" s="1"/>
      <c r="D599" s="1"/>
      <c r="F599" s="4"/>
      <c r="G599" s="4"/>
      <c r="H599" s="4"/>
      <c r="I599" s="1"/>
      <c r="J599" s="1"/>
      <c r="K599" s="1"/>
      <c r="L599" s="4"/>
      <c r="M599" s="4"/>
      <c r="N599" s="4"/>
      <c r="O599" s="1"/>
      <c r="P599" s="1"/>
      <c r="Q599" s="1"/>
      <c r="R599" s="1"/>
      <c r="S599" s="1"/>
      <c r="T599" s="1"/>
      <c r="U599" s="4"/>
      <c r="V599" s="4"/>
      <c r="W599" s="4"/>
      <c r="X599" s="4"/>
    </row>
    <row r="600" spans="2:24" x14ac:dyDescent="0.25">
      <c r="B600" s="1"/>
      <c r="C600" s="1"/>
      <c r="D600" s="1"/>
      <c r="F600" s="4"/>
      <c r="G600" s="4"/>
      <c r="H600" s="4"/>
      <c r="I600" s="1"/>
      <c r="J600" s="1"/>
      <c r="K600" s="1"/>
      <c r="L600" s="4"/>
      <c r="M600" s="4"/>
      <c r="N600" s="4"/>
      <c r="O600" s="1"/>
      <c r="P600" s="1"/>
      <c r="Q600" s="1"/>
      <c r="R600" s="1"/>
      <c r="S600" s="1"/>
      <c r="T600" s="1"/>
      <c r="U600" s="4"/>
      <c r="V600" s="4"/>
      <c r="W600" s="4"/>
      <c r="X600" s="4"/>
    </row>
    <row r="601" spans="2:24" x14ac:dyDescent="0.25">
      <c r="B601" s="1"/>
      <c r="C601" s="1"/>
      <c r="D601" s="1"/>
      <c r="F601" s="4"/>
      <c r="G601" s="4"/>
      <c r="H601" s="4"/>
      <c r="I601" s="1"/>
      <c r="J601" s="1"/>
      <c r="K601" s="1"/>
      <c r="L601" s="4"/>
      <c r="M601" s="4"/>
      <c r="N601" s="4"/>
      <c r="O601" s="1"/>
      <c r="P601" s="1"/>
      <c r="Q601" s="1"/>
      <c r="R601" s="1"/>
      <c r="S601" s="1"/>
      <c r="T601" s="1"/>
      <c r="U601" s="4"/>
      <c r="V601" s="4"/>
      <c r="W601" s="4"/>
      <c r="X601" s="4"/>
    </row>
    <row r="602" spans="2:24" x14ac:dyDescent="0.25">
      <c r="B602" s="1"/>
      <c r="C602" s="1"/>
      <c r="D602" s="1"/>
      <c r="F602" s="4"/>
      <c r="G602" s="4"/>
      <c r="H602" s="4"/>
      <c r="I602" s="1"/>
      <c r="J602" s="1"/>
      <c r="K602" s="1"/>
      <c r="L602" s="4"/>
      <c r="M602" s="4"/>
      <c r="N602" s="4"/>
      <c r="O602" s="1"/>
      <c r="P602" s="1"/>
      <c r="Q602" s="1"/>
      <c r="R602" s="1"/>
      <c r="S602" s="1"/>
      <c r="T602" s="1"/>
      <c r="U602" s="4"/>
      <c r="V602" s="4"/>
      <c r="W602" s="4"/>
      <c r="X602" s="4"/>
    </row>
    <row r="603" spans="2:24" x14ac:dyDescent="0.25">
      <c r="B603" s="1"/>
      <c r="C603" s="1"/>
      <c r="D603" s="1"/>
      <c r="F603" s="4"/>
      <c r="G603" s="4"/>
      <c r="H603" s="4"/>
      <c r="I603" s="1"/>
      <c r="J603" s="1"/>
      <c r="K603" s="1"/>
      <c r="L603" s="4"/>
      <c r="M603" s="4"/>
      <c r="N603" s="4"/>
      <c r="O603" s="1"/>
      <c r="P603" s="1"/>
      <c r="Q603" s="1"/>
      <c r="R603" s="1"/>
      <c r="S603" s="1"/>
      <c r="T603" s="1"/>
      <c r="U603" s="4"/>
      <c r="V603" s="4"/>
      <c r="W603" s="4"/>
      <c r="X603" s="4"/>
    </row>
    <row r="604" spans="2:24" x14ac:dyDescent="0.25">
      <c r="B604" s="1"/>
      <c r="C604" s="1"/>
      <c r="D604" s="1"/>
      <c r="F604" s="4"/>
      <c r="G604" s="4"/>
      <c r="H604" s="4"/>
      <c r="I604" s="1"/>
      <c r="J604" s="1"/>
      <c r="K604" s="1"/>
      <c r="L604" s="4"/>
      <c r="M604" s="4"/>
      <c r="N604" s="4"/>
      <c r="O604" s="1"/>
      <c r="P604" s="1"/>
      <c r="Q604" s="1"/>
      <c r="R604" s="1"/>
      <c r="S604" s="1"/>
      <c r="T604" s="1"/>
      <c r="U604" s="4"/>
      <c r="V604" s="4"/>
      <c r="W604" s="4"/>
      <c r="X604" s="4"/>
    </row>
    <row r="605" spans="2:24" x14ac:dyDescent="0.25">
      <c r="B605" s="1"/>
      <c r="C605" s="1"/>
      <c r="D605" s="1"/>
      <c r="F605" s="4"/>
      <c r="G605" s="4"/>
      <c r="H605" s="4"/>
      <c r="I605" s="1"/>
      <c r="J605" s="1"/>
      <c r="K605" s="1"/>
      <c r="L605" s="4"/>
      <c r="M605" s="4"/>
      <c r="N605" s="4"/>
      <c r="O605" s="1"/>
      <c r="P605" s="1"/>
      <c r="Q605" s="1"/>
      <c r="R605" s="1"/>
      <c r="S605" s="1"/>
      <c r="T605" s="1"/>
      <c r="U605" s="4"/>
      <c r="V605" s="4"/>
      <c r="W605" s="4"/>
      <c r="X605" s="4"/>
    </row>
    <row r="606" spans="2:24" x14ac:dyDescent="0.25">
      <c r="B606" s="1"/>
      <c r="C606" s="1"/>
      <c r="D606" s="1"/>
      <c r="F606" s="4"/>
      <c r="G606" s="4"/>
      <c r="H606" s="4"/>
      <c r="I606" s="1"/>
      <c r="J606" s="1"/>
      <c r="K606" s="1"/>
      <c r="L606" s="4"/>
      <c r="M606" s="4"/>
      <c r="N606" s="4"/>
      <c r="O606" s="1"/>
      <c r="P606" s="1"/>
      <c r="Q606" s="1"/>
      <c r="R606" s="1"/>
      <c r="S606" s="1"/>
      <c r="T606" s="1"/>
      <c r="U606" s="4"/>
      <c r="V606" s="4"/>
      <c r="W606" s="4"/>
      <c r="X606" s="4"/>
    </row>
    <row r="607" spans="2:24" x14ac:dyDescent="0.25">
      <c r="B607" s="1"/>
      <c r="C607" s="1"/>
      <c r="D607" s="1"/>
      <c r="F607" s="4"/>
      <c r="G607" s="4"/>
      <c r="H607" s="4"/>
      <c r="I607" s="1"/>
      <c r="J607" s="1"/>
      <c r="K607" s="1"/>
      <c r="L607" s="4"/>
      <c r="M607" s="4"/>
      <c r="N607" s="4"/>
      <c r="O607" s="1"/>
      <c r="P607" s="1"/>
      <c r="Q607" s="1"/>
      <c r="R607" s="1"/>
      <c r="S607" s="1"/>
      <c r="T607" s="1"/>
      <c r="U607" s="4"/>
      <c r="V607" s="4"/>
      <c r="W607" s="4"/>
      <c r="X607" s="4"/>
    </row>
    <row r="608" spans="2:24" x14ac:dyDescent="0.25">
      <c r="B608" s="1"/>
      <c r="C608" s="1"/>
      <c r="D608" s="1"/>
      <c r="F608" s="4"/>
      <c r="G608" s="4"/>
      <c r="H608" s="4"/>
      <c r="I608" s="1"/>
      <c r="J608" s="1"/>
      <c r="K608" s="1"/>
      <c r="L608" s="4"/>
      <c r="M608" s="4"/>
      <c r="N608" s="4"/>
      <c r="O608" s="1"/>
      <c r="P608" s="1"/>
      <c r="Q608" s="1"/>
      <c r="R608" s="1"/>
      <c r="S608" s="1"/>
      <c r="T608" s="1"/>
      <c r="U608" s="4"/>
      <c r="V608" s="4"/>
      <c r="W608" s="4"/>
      <c r="X608" s="4"/>
    </row>
    <row r="609" spans="2:24" x14ac:dyDescent="0.25">
      <c r="B609" s="1"/>
      <c r="C609" s="1"/>
      <c r="D609" s="1"/>
      <c r="F609" s="4"/>
      <c r="G609" s="4"/>
      <c r="H609" s="4"/>
      <c r="I609" s="1"/>
      <c r="J609" s="1"/>
      <c r="K609" s="1"/>
      <c r="L609" s="4"/>
      <c r="M609" s="4"/>
      <c r="N609" s="4"/>
      <c r="O609" s="1"/>
      <c r="P609" s="1"/>
      <c r="Q609" s="1"/>
      <c r="R609" s="1"/>
      <c r="S609" s="1"/>
      <c r="T609" s="1"/>
      <c r="U609" s="4"/>
      <c r="V609" s="4"/>
      <c r="W609" s="4"/>
      <c r="X609" s="4"/>
    </row>
    <row r="610" spans="2:24" x14ac:dyDescent="0.25">
      <c r="B610" s="1"/>
      <c r="C610" s="1"/>
      <c r="D610" s="1"/>
      <c r="F610" s="4"/>
      <c r="G610" s="4"/>
      <c r="H610" s="4"/>
      <c r="I610" s="1"/>
      <c r="J610" s="1"/>
      <c r="K610" s="1"/>
      <c r="L610" s="4"/>
      <c r="M610" s="4"/>
      <c r="N610" s="4"/>
      <c r="O610" s="1"/>
      <c r="P610" s="1"/>
      <c r="Q610" s="1"/>
      <c r="R610" s="1"/>
      <c r="S610" s="1"/>
      <c r="T610" s="1"/>
      <c r="U610" s="4"/>
      <c r="V610" s="4"/>
      <c r="W610" s="4"/>
      <c r="X610" s="4"/>
    </row>
    <row r="611" spans="2:24" x14ac:dyDescent="0.25">
      <c r="B611" s="1"/>
      <c r="C611" s="1"/>
      <c r="D611" s="1"/>
      <c r="F611" s="4"/>
      <c r="G611" s="4"/>
      <c r="H611" s="4"/>
      <c r="I611" s="1"/>
      <c r="J611" s="1"/>
      <c r="K611" s="1"/>
      <c r="L611" s="4"/>
      <c r="M611" s="4"/>
      <c r="N611" s="4"/>
      <c r="O611" s="1"/>
      <c r="P611" s="1"/>
      <c r="Q611" s="1"/>
      <c r="R611" s="1"/>
      <c r="S611" s="1"/>
      <c r="T611" s="1"/>
      <c r="U611" s="4"/>
      <c r="V611" s="4"/>
      <c r="W611" s="4"/>
      <c r="X611" s="4"/>
    </row>
    <row r="612" spans="2:24" x14ac:dyDescent="0.25">
      <c r="B612" s="1"/>
      <c r="C612" s="1"/>
      <c r="D612" s="1"/>
      <c r="F612" s="4"/>
      <c r="G612" s="4"/>
      <c r="H612" s="4"/>
      <c r="I612" s="1"/>
      <c r="J612" s="1"/>
      <c r="K612" s="1"/>
      <c r="L612" s="4"/>
      <c r="M612" s="4"/>
      <c r="N612" s="4"/>
      <c r="O612" s="1"/>
      <c r="P612" s="1"/>
      <c r="Q612" s="1"/>
      <c r="R612" s="1"/>
      <c r="S612" s="1"/>
      <c r="T612" s="1"/>
      <c r="U612" s="4"/>
      <c r="V612" s="4"/>
      <c r="W612" s="4"/>
      <c r="X612" s="4"/>
    </row>
    <row r="613" spans="2:24" x14ac:dyDescent="0.25">
      <c r="B613" s="1"/>
      <c r="C613" s="1"/>
      <c r="D613" s="1"/>
      <c r="F613" s="4"/>
      <c r="G613" s="4"/>
      <c r="H613" s="4"/>
      <c r="I613" s="1"/>
      <c r="J613" s="1"/>
      <c r="K613" s="1"/>
      <c r="L613" s="4"/>
      <c r="M613" s="4"/>
      <c r="N613" s="4"/>
      <c r="O613" s="1"/>
      <c r="P613" s="1"/>
      <c r="Q613" s="1"/>
      <c r="R613" s="1"/>
      <c r="S613" s="1"/>
      <c r="T613" s="1"/>
      <c r="U613" s="4"/>
      <c r="V613" s="4"/>
      <c r="W613" s="4"/>
      <c r="X613" s="4"/>
    </row>
    <row r="614" spans="2:24" x14ac:dyDescent="0.25">
      <c r="B614" s="1"/>
      <c r="C614" s="1"/>
      <c r="D614" s="1"/>
      <c r="F614" s="4"/>
      <c r="G614" s="4"/>
      <c r="H614" s="4"/>
      <c r="I614" s="1"/>
      <c r="J614" s="1"/>
      <c r="K614" s="1"/>
      <c r="L614" s="4"/>
      <c r="M614" s="4"/>
      <c r="N614" s="4"/>
      <c r="O614" s="1"/>
      <c r="P614" s="1"/>
      <c r="Q614" s="1"/>
      <c r="R614" s="1"/>
      <c r="S614" s="1"/>
      <c r="T614" s="1"/>
      <c r="U614" s="4"/>
      <c r="V614" s="4"/>
      <c r="W614" s="4"/>
      <c r="X614" s="4"/>
    </row>
    <row r="615" spans="2:24" x14ac:dyDescent="0.25">
      <c r="B615" s="1"/>
      <c r="C615" s="1"/>
      <c r="D615" s="1"/>
      <c r="F615" s="4"/>
      <c r="G615" s="4"/>
      <c r="H615" s="4"/>
      <c r="I615" s="1"/>
      <c r="J615" s="1"/>
      <c r="K615" s="1"/>
      <c r="L615" s="4"/>
      <c r="M615" s="4"/>
      <c r="N615" s="4"/>
      <c r="O615" s="1"/>
      <c r="P615" s="1"/>
      <c r="Q615" s="1"/>
      <c r="R615" s="1"/>
      <c r="S615" s="1"/>
      <c r="T615" s="1"/>
      <c r="U615" s="4"/>
      <c r="V615" s="4"/>
      <c r="W615" s="4"/>
      <c r="X615" s="4"/>
    </row>
    <row r="616" spans="2:24" x14ac:dyDescent="0.25">
      <c r="B616" s="1"/>
      <c r="C616" s="1"/>
      <c r="D616" s="1"/>
      <c r="F616" s="4"/>
      <c r="G616" s="4"/>
      <c r="H616" s="4"/>
      <c r="I616" s="1"/>
      <c r="J616" s="1"/>
      <c r="K616" s="1"/>
      <c r="L616" s="4"/>
      <c r="M616" s="4"/>
      <c r="N616" s="4"/>
      <c r="O616" s="1"/>
      <c r="P616" s="1"/>
      <c r="Q616" s="1"/>
      <c r="R616" s="1"/>
      <c r="S616" s="1"/>
      <c r="T616" s="1"/>
      <c r="U616" s="4"/>
      <c r="V616" s="4"/>
      <c r="W616" s="4"/>
      <c r="X616" s="4"/>
    </row>
    <row r="617" spans="2:24" x14ac:dyDescent="0.25">
      <c r="B617" s="1"/>
      <c r="C617" s="1"/>
      <c r="D617" s="1"/>
      <c r="F617" s="4"/>
      <c r="G617" s="4"/>
      <c r="H617" s="4"/>
      <c r="I617" s="1"/>
      <c r="J617" s="1"/>
      <c r="K617" s="1"/>
      <c r="L617" s="4"/>
      <c r="M617" s="4"/>
      <c r="N617" s="4"/>
      <c r="O617" s="1"/>
      <c r="P617" s="1"/>
      <c r="Q617" s="1"/>
      <c r="R617" s="1"/>
      <c r="S617" s="1"/>
      <c r="T617" s="1"/>
      <c r="U617" s="4"/>
      <c r="V617" s="4"/>
      <c r="W617" s="4"/>
      <c r="X617" s="4"/>
    </row>
    <row r="618" spans="2:24" x14ac:dyDescent="0.25">
      <c r="B618" s="1"/>
      <c r="C618" s="1"/>
      <c r="D618" s="1"/>
      <c r="F618" s="4"/>
      <c r="G618" s="4"/>
      <c r="H618" s="4"/>
      <c r="I618" s="1"/>
      <c r="J618" s="1"/>
      <c r="K618" s="1"/>
      <c r="L618" s="4"/>
      <c r="M618" s="4"/>
      <c r="N618" s="4"/>
      <c r="O618" s="1"/>
      <c r="P618" s="1"/>
      <c r="Q618" s="1"/>
      <c r="R618" s="1"/>
      <c r="S618" s="1"/>
      <c r="T618" s="1"/>
      <c r="U618" s="4"/>
      <c r="V618" s="4"/>
      <c r="W618" s="4"/>
      <c r="X618" s="4"/>
    </row>
    <row r="619" spans="2:24" x14ac:dyDescent="0.25">
      <c r="B619" s="1"/>
      <c r="C619" s="1"/>
      <c r="D619" s="1"/>
      <c r="F619" s="4"/>
      <c r="G619" s="4"/>
      <c r="H619" s="4"/>
      <c r="I619" s="1"/>
      <c r="J619" s="1"/>
      <c r="K619" s="1"/>
      <c r="L619" s="4"/>
      <c r="M619" s="4"/>
      <c r="N619" s="4"/>
      <c r="O619" s="1"/>
      <c r="P619" s="1"/>
      <c r="Q619" s="1"/>
      <c r="R619" s="1"/>
      <c r="S619" s="1"/>
      <c r="T619" s="1"/>
      <c r="U619" s="4"/>
      <c r="V619" s="4"/>
      <c r="W619" s="4"/>
      <c r="X619" s="4"/>
    </row>
    <row r="620" spans="2:24" x14ac:dyDescent="0.25">
      <c r="B620" s="1"/>
      <c r="C620" s="1"/>
      <c r="D620" s="1"/>
      <c r="F620" s="4"/>
      <c r="G620" s="4"/>
      <c r="H620" s="4"/>
      <c r="I620" s="1"/>
      <c r="J620" s="1"/>
      <c r="K620" s="1"/>
      <c r="L620" s="4"/>
      <c r="M620" s="4"/>
      <c r="N620" s="4"/>
      <c r="O620" s="1"/>
      <c r="P620" s="1"/>
      <c r="Q620" s="1"/>
      <c r="R620" s="1"/>
      <c r="S620" s="1"/>
      <c r="T620" s="1"/>
      <c r="U620" s="4"/>
      <c r="V620" s="4"/>
      <c r="W620" s="4"/>
      <c r="X620" s="4"/>
    </row>
    <row r="621" spans="2:24" x14ac:dyDescent="0.25">
      <c r="B621" s="1"/>
      <c r="C621" s="1"/>
      <c r="D621" s="1"/>
      <c r="F621" s="4"/>
      <c r="G621" s="4"/>
      <c r="H621" s="4"/>
      <c r="I621" s="1"/>
      <c r="J621" s="1"/>
      <c r="K621" s="1"/>
      <c r="L621" s="4"/>
      <c r="M621" s="4"/>
      <c r="N621" s="4"/>
      <c r="O621" s="1"/>
      <c r="P621" s="1"/>
      <c r="Q621" s="1"/>
      <c r="R621" s="1"/>
      <c r="S621" s="1"/>
      <c r="T621" s="1"/>
      <c r="U621" s="4"/>
      <c r="V621" s="4"/>
      <c r="W621" s="4"/>
      <c r="X621" s="4"/>
    </row>
    <row r="622" spans="2:24" x14ac:dyDescent="0.25">
      <c r="B622" s="1"/>
      <c r="C622" s="1"/>
      <c r="D622" s="1"/>
      <c r="F622" s="4"/>
      <c r="G622" s="4"/>
      <c r="H622" s="4"/>
      <c r="I622" s="1"/>
      <c r="J622" s="1"/>
      <c r="K622" s="1"/>
      <c r="L622" s="4"/>
      <c r="M622" s="4"/>
      <c r="N622" s="4"/>
      <c r="O622" s="1"/>
      <c r="P622" s="1"/>
      <c r="Q622" s="1"/>
      <c r="R622" s="1"/>
      <c r="S622" s="1"/>
      <c r="T622" s="1"/>
      <c r="U622" s="4"/>
      <c r="V622" s="4"/>
      <c r="W622" s="4"/>
      <c r="X622" s="4"/>
    </row>
    <row r="623" spans="2:24" x14ac:dyDescent="0.25">
      <c r="B623" s="1"/>
      <c r="C623" s="1"/>
      <c r="D623" s="1"/>
      <c r="F623" s="4"/>
      <c r="G623" s="4"/>
      <c r="H623" s="4"/>
      <c r="I623" s="1"/>
      <c r="J623" s="1"/>
      <c r="K623" s="1"/>
      <c r="L623" s="4"/>
      <c r="M623" s="4"/>
      <c r="N623" s="4"/>
      <c r="O623" s="1"/>
      <c r="P623" s="1"/>
      <c r="Q623" s="1"/>
      <c r="R623" s="1"/>
      <c r="S623" s="1"/>
      <c r="T623" s="1"/>
      <c r="U623" s="4"/>
      <c r="V623" s="4"/>
      <c r="W623" s="4"/>
      <c r="X623" s="4"/>
    </row>
    <row r="624" spans="2:24" x14ac:dyDescent="0.25">
      <c r="B624" s="1"/>
      <c r="C624" s="1"/>
      <c r="D624" s="1"/>
      <c r="F624" s="4"/>
      <c r="G624" s="4"/>
      <c r="H624" s="4"/>
      <c r="I624" s="1"/>
      <c r="J624" s="1"/>
      <c r="K624" s="1"/>
      <c r="L624" s="4"/>
      <c r="M624" s="4"/>
      <c r="N624" s="4"/>
      <c r="O624" s="1"/>
      <c r="P624" s="1"/>
      <c r="Q624" s="1"/>
      <c r="R624" s="1"/>
      <c r="S624" s="1"/>
      <c r="T624" s="1"/>
      <c r="U624" s="4"/>
      <c r="V624" s="4"/>
      <c r="W624" s="4"/>
      <c r="X624" s="4"/>
    </row>
    <row r="625" spans="2:24" x14ac:dyDescent="0.25">
      <c r="B625" s="1"/>
      <c r="C625" s="1"/>
      <c r="D625" s="1"/>
      <c r="F625" s="4"/>
      <c r="G625" s="4"/>
      <c r="H625" s="4"/>
      <c r="I625" s="1"/>
      <c r="J625" s="1"/>
      <c r="K625" s="1"/>
      <c r="L625" s="4"/>
      <c r="M625" s="4"/>
      <c r="N625" s="4"/>
      <c r="O625" s="1"/>
      <c r="P625" s="1"/>
      <c r="Q625" s="1"/>
      <c r="R625" s="1"/>
      <c r="S625" s="1"/>
      <c r="T625" s="1"/>
      <c r="U625" s="4"/>
      <c r="V625" s="4"/>
      <c r="W625" s="4"/>
      <c r="X625" s="4"/>
    </row>
    <row r="626" spans="2:24" x14ac:dyDescent="0.25">
      <c r="B626" s="1"/>
      <c r="C626" s="1"/>
      <c r="D626" s="1"/>
      <c r="F626" s="4"/>
      <c r="G626" s="4"/>
      <c r="H626" s="4"/>
      <c r="I626" s="1"/>
      <c r="J626" s="1"/>
      <c r="K626" s="1"/>
      <c r="L626" s="4"/>
      <c r="M626" s="4"/>
      <c r="N626" s="4"/>
      <c r="O626" s="1"/>
      <c r="P626" s="1"/>
      <c r="Q626" s="1"/>
      <c r="R626" s="1"/>
      <c r="S626" s="1"/>
      <c r="T626" s="1"/>
      <c r="U626" s="4"/>
      <c r="V626" s="4"/>
      <c r="W626" s="4"/>
      <c r="X626" s="4"/>
    </row>
    <row r="627" spans="2:24" x14ac:dyDescent="0.25">
      <c r="B627" s="1"/>
      <c r="C627" s="1"/>
      <c r="D627" s="1"/>
      <c r="F627" s="4"/>
      <c r="G627" s="4"/>
      <c r="H627" s="4"/>
      <c r="I627" s="1"/>
      <c r="J627" s="1"/>
      <c r="K627" s="1"/>
      <c r="L627" s="4"/>
      <c r="M627" s="4"/>
      <c r="N627" s="4"/>
      <c r="O627" s="1"/>
      <c r="P627" s="1"/>
      <c r="Q627" s="1"/>
      <c r="R627" s="1"/>
      <c r="S627" s="1"/>
      <c r="T627" s="1"/>
      <c r="U627" s="4"/>
      <c r="V627" s="4"/>
      <c r="W627" s="4"/>
      <c r="X627" s="4"/>
    </row>
    <row r="628" spans="2:24" x14ac:dyDescent="0.25">
      <c r="B628" s="1"/>
      <c r="C628" s="1"/>
      <c r="D628" s="1"/>
      <c r="F628" s="4"/>
      <c r="G628" s="4"/>
      <c r="H628" s="4"/>
      <c r="I628" s="1"/>
      <c r="J628" s="1"/>
      <c r="K628" s="1"/>
      <c r="L628" s="4"/>
      <c r="M628" s="4"/>
      <c r="N628" s="4"/>
      <c r="O628" s="1"/>
      <c r="P628" s="1"/>
      <c r="Q628" s="1"/>
      <c r="R628" s="1"/>
      <c r="S628" s="1"/>
      <c r="T628" s="1"/>
      <c r="U628" s="4"/>
      <c r="V628" s="4"/>
      <c r="W628" s="4"/>
      <c r="X628" s="4"/>
    </row>
    <row r="629" spans="2:24" x14ac:dyDescent="0.25">
      <c r="B629" s="1"/>
      <c r="C629" s="1"/>
      <c r="D629" s="1"/>
      <c r="F629" s="4"/>
      <c r="G629" s="4"/>
      <c r="H629" s="4"/>
      <c r="I629" s="1"/>
      <c r="J629" s="1"/>
      <c r="K629" s="1"/>
      <c r="L629" s="4"/>
      <c r="M629" s="4"/>
      <c r="N629" s="4"/>
      <c r="O629" s="1"/>
      <c r="P629" s="1"/>
      <c r="Q629" s="1"/>
      <c r="R629" s="1"/>
      <c r="S629" s="1"/>
      <c r="T629" s="1"/>
      <c r="U629" s="4"/>
      <c r="V629" s="4"/>
      <c r="W629" s="4"/>
      <c r="X629" s="4"/>
    </row>
  </sheetData>
  <autoFilter ref="A10:DA64"/>
  <mergeCells count="37">
    <mergeCell ref="A62:W62"/>
    <mergeCell ref="BH8:BJ9"/>
    <mergeCell ref="BK8:BK10"/>
    <mergeCell ref="B9:D9"/>
    <mergeCell ref="F9:Q9"/>
    <mergeCell ref="R9:T9"/>
    <mergeCell ref="U9:W9"/>
    <mergeCell ref="Z9:Z10"/>
    <mergeCell ref="AA9:AC9"/>
    <mergeCell ref="AD9:AG9"/>
    <mergeCell ref="AH9:AK9"/>
    <mergeCell ref="AT8:AT10"/>
    <mergeCell ref="AU8:AW9"/>
    <mergeCell ref="AX8:AZ9"/>
    <mergeCell ref="BA8:BA10"/>
    <mergeCell ref="BB8:BD9"/>
    <mergeCell ref="BE8:BG9"/>
    <mergeCell ref="O8:Q8"/>
    <mergeCell ref="R8:W8"/>
    <mergeCell ref="X8:X10"/>
    <mergeCell ref="Y8:Y10"/>
    <mergeCell ref="Z8:AC8"/>
    <mergeCell ref="AD8:AS8"/>
    <mergeCell ref="AL9:AO9"/>
    <mergeCell ref="AP9:AS9"/>
    <mergeCell ref="L8:N8"/>
    <mergeCell ref="A1:W1"/>
    <mergeCell ref="A2:W2"/>
    <mergeCell ref="A3:W3"/>
    <mergeCell ref="A4:W4"/>
    <mergeCell ref="A5:W5"/>
    <mergeCell ref="A6:W6"/>
    <mergeCell ref="A8:A10"/>
    <mergeCell ref="B8:D8"/>
    <mergeCell ref="E8:E10"/>
    <mergeCell ref="F8:H8"/>
    <mergeCell ref="I8:K8"/>
  </mergeCells>
  <pageMargins left="0.7" right="0.7" top="0.75" bottom="0.75" header="0.3" footer="0.3"/>
  <pageSetup scale="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629"/>
  <sheetViews>
    <sheetView workbookViewId="0">
      <selection activeCell="A39" sqref="A39:XFD39"/>
    </sheetView>
  </sheetViews>
  <sheetFormatPr baseColWidth="10" defaultRowHeight="15" x14ac:dyDescent="0.25"/>
  <cols>
    <col min="1" max="1" width="32.28515625" style="7" customWidth="1"/>
    <col min="2" max="3" width="8.85546875" style="92" customWidth="1"/>
    <col min="4" max="4" width="8.85546875" style="7" customWidth="1"/>
    <col min="5" max="7" width="5.140625" style="2" customWidth="1"/>
    <col min="8" max="10" width="5.140625" style="5" customWidth="1"/>
    <col min="11" max="13" width="5.140625" style="2" customWidth="1"/>
    <col min="14" max="16" width="5.140625" style="5" customWidth="1"/>
    <col min="17" max="19" width="5.140625" style="2" customWidth="1"/>
    <col min="20" max="21" width="5.140625" style="5" customWidth="1"/>
    <col min="22" max="22" width="7.140625" style="5" customWidth="1"/>
    <col min="23" max="24" width="6.28515625" style="2" customWidth="1"/>
    <col min="25" max="25" width="6.28515625" style="5" customWidth="1"/>
    <col min="26" max="27" width="6.28515625" style="2" customWidth="1"/>
    <col min="28" max="30" width="9.85546875" style="2" customWidth="1"/>
    <col min="31" max="33" width="9.85546875" style="5" customWidth="1"/>
    <col min="34" max="36" width="9.85546875" style="2" customWidth="1"/>
    <col min="37" max="39" width="7.140625" style="5" customWidth="1"/>
    <col min="40" max="41" width="9.7109375" style="2" customWidth="1"/>
    <col min="42" max="42" width="19.85546875" style="5" customWidth="1"/>
    <col min="43" max="86" width="11.42578125" style="11"/>
    <col min="87" max="16384" width="11.42578125" style="2"/>
  </cols>
  <sheetData>
    <row r="1" spans="1:86" s="57" customFormat="1" ht="18.75" x14ac:dyDescent="0.3">
      <c r="A1" s="458" t="s">
        <v>131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</row>
    <row r="2" spans="1:86" s="57" customFormat="1" ht="15.75" x14ac:dyDescent="0.25">
      <c r="A2" s="459" t="s">
        <v>132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59"/>
      <c r="V2" s="459"/>
      <c r="W2" s="459"/>
    </row>
    <row r="3" spans="1:86" s="57" customFormat="1" ht="15.75" x14ac:dyDescent="0.25">
      <c r="A3" s="459" t="s">
        <v>133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</row>
    <row r="4" spans="1:86" s="57" customFormat="1" x14ac:dyDescent="0.25">
      <c r="A4" s="460"/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460"/>
      <c r="T4" s="460"/>
      <c r="U4" s="460"/>
      <c r="V4" s="460"/>
      <c r="W4" s="460"/>
    </row>
    <row r="5" spans="1:86" s="57" customFormat="1" ht="15.75" x14ac:dyDescent="0.25">
      <c r="A5" s="461" t="s">
        <v>135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461"/>
      <c r="S5" s="461"/>
      <c r="T5" s="461"/>
      <c r="U5" s="461"/>
      <c r="V5" s="461"/>
      <c r="W5" s="461"/>
    </row>
    <row r="6" spans="1:86" s="57" customFormat="1" ht="15.75" x14ac:dyDescent="0.25">
      <c r="A6" s="461" t="s">
        <v>149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61"/>
      <c r="V6" s="461"/>
      <c r="W6" s="461"/>
    </row>
    <row r="7" spans="1:86" s="39" customFormat="1" ht="15.75" thickBot="1" x14ac:dyDescent="0.3">
      <c r="A7" s="58"/>
      <c r="B7" s="88"/>
      <c r="C7" s="88"/>
      <c r="D7" s="58"/>
    </row>
    <row r="8" spans="1:86" s="6" customFormat="1" ht="36" customHeight="1" thickBot="1" x14ac:dyDescent="0.3">
      <c r="A8" s="476" t="s">
        <v>4</v>
      </c>
      <c r="B8" s="479" t="s">
        <v>152</v>
      </c>
      <c r="C8" s="480"/>
      <c r="D8" s="481"/>
      <c r="E8" s="482" t="s">
        <v>76</v>
      </c>
      <c r="F8" s="483"/>
      <c r="G8" s="483"/>
      <c r="H8" s="483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483"/>
      <c r="U8" s="483"/>
      <c r="V8" s="483"/>
      <c r="W8" s="484" t="s">
        <v>80</v>
      </c>
      <c r="X8" s="485"/>
      <c r="Y8" s="485"/>
      <c r="Z8" s="485"/>
      <c r="AA8" s="485"/>
      <c r="AB8" s="489" t="s">
        <v>85</v>
      </c>
      <c r="AC8" s="489"/>
      <c r="AD8" s="489"/>
      <c r="AE8" s="489"/>
      <c r="AF8" s="489"/>
      <c r="AG8" s="489"/>
      <c r="AH8" s="489"/>
      <c r="AI8" s="489"/>
      <c r="AJ8" s="489"/>
      <c r="AK8" s="489"/>
      <c r="AL8" s="489"/>
      <c r="AM8" s="489"/>
      <c r="AN8" s="489"/>
      <c r="AO8" s="489"/>
      <c r="AP8" s="48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</row>
    <row r="9" spans="1:86" s="6" customFormat="1" ht="60.75" customHeight="1" thickBot="1" x14ac:dyDescent="0.3">
      <c r="A9" s="477"/>
      <c r="B9" s="486"/>
      <c r="C9" s="487"/>
      <c r="D9" s="488"/>
      <c r="E9" s="479" t="s">
        <v>70</v>
      </c>
      <c r="F9" s="480"/>
      <c r="G9" s="481"/>
      <c r="H9" s="479" t="s">
        <v>71</v>
      </c>
      <c r="I9" s="480"/>
      <c r="J9" s="481"/>
      <c r="K9" s="479" t="s">
        <v>72</v>
      </c>
      <c r="L9" s="480"/>
      <c r="M9" s="481"/>
      <c r="N9" s="479" t="s">
        <v>73</v>
      </c>
      <c r="O9" s="480"/>
      <c r="P9" s="481"/>
      <c r="Q9" s="479" t="s">
        <v>74</v>
      </c>
      <c r="R9" s="480"/>
      <c r="S9" s="481"/>
      <c r="T9" s="479" t="s">
        <v>75</v>
      </c>
      <c r="U9" s="480"/>
      <c r="V9" s="480"/>
      <c r="W9" s="431" t="s">
        <v>81</v>
      </c>
      <c r="X9" s="432" t="s">
        <v>82</v>
      </c>
      <c r="Y9" s="432" t="s">
        <v>83</v>
      </c>
      <c r="Z9" s="432" t="s">
        <v>84</v>
      </c>
      <c r="AA9" s="432" t="s">
        <v>75</v>
      </c>
      <c r="AB9" s="490" t="s">
        <v>86</v>
      </c>
      <c r="AC9" s="490"/>
      <c r="AD9" s="490"/>
      <c r="AE9" s="490" t="s">
        <v>87</v>
      </c>
      <c r="AF9" s="490"/>
      <c r="AG9" s="490"/>
      <c r="AH9" s="490" t="s">
        <v>88</v>
      </c>
      <c r="AI9" s="490"/>
      <c r="AJ9" s="490"/>
      <c r="AK9" s="491" t="s">
        <v>155</v>
      </c>
      <c r="AL9" s="491"/>
      <c r="AM9" s="491"/>
      <c r="AN9" s="491" t="s">
        <v>89</v>
      </c>
      <c r="AO9" s="491"/>
      <c r="AP9" s="491" t="s">
        <v>90</v>
      </c>
      <c r="AQ9" s="492" t="s">
        <v>145</v>
      </c>
      <c r="AR9" s="492"/>
      <c r="AS9" s="492"/>
      <c r="AT9" s="492"/>
      <c r="AU9" s="493" t="s">
        <v>144</v>
      </c>
      <c r="AV9" s="493"/>
      <c r="AW9" s="493"/>
      <c r="AX9" s="493"/>
      <c r="AY9" s="492" t="s">
        <v>123</v>
      </c>
      <c r="AZ9" s="492"/>
      <c r="BA9" s="492"/>
      <c r="BB9" s="492"/>
      <c r="BC9" s="494" t="s">
        <v>141</v>
      </c>
      <c r="BD9" s="495"/>
      <c r="BE9" s="496"/>
      <c r="BF9" s="492" t="s">
        <v>129</v>
      </c>
      <c r="BG9" s="492"/>
      <c r="BH9" s="492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</row>
    <row r="10" spans="1:86" s="8" customFormat="1" ht="53.25" customHeight="1" thickBot="1" x14ac:dyDescent="0.25">
      <c r="A10" s="478"/>
      <c r="B10" s="63" t="s">
        <v>127</v>
      </c>
      <c r="C10" s="63" t="s">
        <v>128</v>
      </c>
      <c r="D10" s="63" t="s">
        <v>75</v>
      </c>
      <c r="E10" s="9" t="s">
        <v>77</v>
      </c>
      <c r="F10" s="9" t="s">
        <v>78</v>
      </c>
      <c r="G10" s="9" t="s">
        <v>79</v>
      </c>
      <c r="H10" s="9" t="s">
        <v>77</v>
      </c>
      <c r="I10" s="9" t="s">
        <v>78</v>
      </c>
      <c r="J10" s="9" t="s">
        <v>79</v>
      </c>
      <c r="K10" s="9" t="s">
        <v>77</v>
      </c>
      <c r="L10" s="9" t="s">
        <v>78</v>
      </c>
      <c r="M10" s="9" t="s">
        <v>79</v>
      </c>
      <c r="N10" s="9" t="s">
        <v>77</v>
      </c>
      <c r="O10" s="9" t="s">
        <v>78</v>
      </c>
      <c r="P10" s="9" t="s">
        <v>79</v>
      </c>
      <c r="Q10" s="9" t="s">
        <v>77</v>
      </c>
      <c r="R10" s="9" t="s">
        <v>78</v>
      </c>
      <c r="S10" s="9" t="s">
        <v>79</v>
      </c>
      <c r="T10" s="9" t="s">
        <v>77</v>
      </c>
      <c r="U10" s="9" t="s">
        <v>78</v>
      </c>
      <c r="V10" s="14" t="s">
        <v>79</v>
      </c>
      <c r="W10" s="15" t="s">
        <v>77</v>
      </c>
      <c r="X10" s="16" t="s">
        <v>77</v>
      </c>
      <c r="Y10" s="16" t="s">
        <v>77</v>
      </c>
      <c r="Z10" s="16" t="s">
        <v>77</v>
      </c>
      <c r="AA10" s="16" t="s">
        <v>77</v>
      </c>
      <c r="AB10" s="22" t="s">
        <v>91</v>
      </c>
      <c r="AC10" s="22" t="s">
        <v>92</v>
      </c>
      <c r="AD10" s="22" t="s">
        <v>93</v>
      </c>
      <c r="AE10" s="22" t="s">
        <v>91</v>
      </c>
      <c r="AF10" s="22" t="s">
        <v>92</v>
      </c>
      <c r="AG10" s="22" t="s">
        <v>93</v>
      </c>
      <c r="AH10" s="22" t="s">
        <v>91</v>
      </c>
      <c r="AI10" s="22" t="s">
        <v>92</v>
      </c>
      <c r="AJ10" s="22" t="s">
        <v>93</v>
      </c>
      <c r="AK10" s="23" t="s">
        <v>94</v>
      </c>
      <c r="AL10" s="23" t="s">
        <v>95</v>
      </c>
      <c r="AM10" s="23" t="s">
        <v>75</v>
      </c>
      <c r="AN10" s="23" t="s">
        <v>94</v>
      </c>
      <c r="AO10" s="23" t="s">
        <v>95</v>
      </c>
      <c r="AP10" s="491"/>
      <c r="AQ10" s="17" t="s">
        <v>118</v>
      </c>
      <c r="AR10" s="17" t="s">
        <v>119</v>
      </c>
      <c r="AS10" s="17" t="s">
        <v>120</v>
      </c>
      <c r="AT10" s="17" t="s">
        <v>3</v>
      </c>
      <c r="AU10" s="18" t="s">
        <v>121</v>
      </c>
      <c r="AV10" s="18" t="s">
        <v>72</v>
      </c>
      <c r="AW10" s="18" t="s">
        <v>122</v>
      </c>
      <c r="AX10" s="18" t="s">
        <v>3</v>
      </c>
      <c r="AY10" s="17" t="s">
        <v>121</v>
      </c>
      <c r="AZ10" s="17" t="s">
        <v>72</v>
      </c>
      <c r="BA10" s="17" t="s">
        <v>122</v>
      </c>
      <c r="BB10" s="17" t="s">
        <v>3</v>
      </c>
      <c r="BC10" s="18" t="s">
        <v>142</v>
      </c>
      <c r="BD10" s="18" t="s">
        <v>143</v>
      </c>
      <c r="BE10" s="18" t="s">
        <v>75</v>
      </c>
      <c r="BF10" s="25" t="s">
        <v>127</v>
      </c>
      <c r="BG10" s="25" t="s">
        <v>128</v>
      </c>
      <c r="BH10" s="25" t="s">
        <v>126</v>
      </c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</row>
    <row r="11" spans="1:86" s="11" customFormat="1" ht="12.75" customHeight="1" x14ac:dyDescent="0.25">
      <c r="A11" s="36" t="s">
        <v>5</v>
      </c>
      <c r="B11" s="84">
        <v>26</v>
      </c>
      <c r="C11" s="84">
        <v>15</v>
      </c>
      <c r="D11" s="41">
        <f t="shared" ref="D11:D60" si="0">B11+C11</f>
        <v>41</v>
      </c>
      <c r="E11" s="29">
        <v>0</v>
      </c>
      <c r="F11" s="29">
        <v>2</v>
      </c>
      <c r="G11" s="41">
        <f t="shared" ref="G11:G60" si="1">E11+F11</f>
        <v>2</v>
      </c>
      <c r="H11" s="29">
        <v>0</v>
      </c>
      <c r="I11" s="29">
        <v>0</v>
      </c>
      <c r="J11" s="41">
        <f t="shared" ref="J11:J60" si="2">H11+I11</f>
        <v>0</v>
      </c>
      <c r="K11" s="29">
        <v>8</v>
      </c>
      <c r="L11" s="29">
        <v>17</v>
      </c>
      <c r="M11" s="41">
        <f t="shared" ref="M11:M60" si="3">K11+L11</f>
        <v>25</v>
      </c>
      <c r="N11" s="29">
        <v>9</v>
      </c>
      <c r="O11" s="29">
        <v>11</v>
      </c>
      <c r="P11" s="41">
        <f t="shared" ref="P11:P60" si="4">N11+O11</f>
        <v>20</v>
      </c>
      <c r="Q11" s="29">
        <v>0</v>
      </c>
      <c r="R11" s="29">
        <v>0</v>
      </c>
      <c r="S11" s="41">
        <f t="shared" ref="S11:S60" si="5">Q11+R11</f>
        <v>0</v>
      </c>
      <c r="T11" s="27">
        <f t="shared" ref="T11:T58" si="6">E11+H11+K11+N11+Q11</f>
        <v>17</v>
      </c>
      <c r="U11" s="27">
        <f t="shared" ref="U11:U58" si="7">F11+I11+L11+O11+R11</f>
        <v>30</v>
      </c>
      <c r="V11" s="41">
        <f t="shared" ref="V11:V60" si="8">T11+U11</f>
        <v>47</v>
      </c>
      <c r="W11" s="29">
        <v>0</v>
      </c>
      <c r="X11" s="29">
        <v>7</v>
      </c>
      <c r="Y11" s="29">
        <v>18</v>
      </c>
      <c r="Z11" s="29">
        <v>0</v>
      </c>
      <c r="AA11" s="29">
        <v>25</v>
      </c>
      <c r="AB11" s="42">
        <v>12</v>
      </c>
      <c r="AC11" s="29">
        <v>0</v>
      </c>
      <c r="AD11" s="29">
        <v>11</v>
      </c>
      <c r="AE11" s="29">
        <v>0</v>
      </c>
      <c r="AF11" s="29">
        <v>0</v>
      </c>
      <c r="AG11" s="29">
        <v>0</v>
      </c>
      <c r="AH11" s="29">
        <v>4</v>
      </c>
      <c r="AI11" s="29">
        <v>0</v>
      </c>
      <c r="AJ11" s="43">
        <v>3</v>
      </c>
      <c r="AK11" s="44" t="s">
        <v>116</v>
      </c>
      <c r="AL11" s="45"/>
      <c r="AM11" s="41">
        <v>1</v>
      </c>
      <c r="AN11" s="45"/>
      <c r="AO11" s="45" t="s">
        <v>116</v>
      </c>
      <c r="AP11" s="34" t="s">
        <v>117</v>
      </c>
      <c r="AQ11" s="26">
        <v>81</v>
      </c>
      <c r="AR11" s="26">
        <v>6</v>
      </c>
      <c r="AS11" s="26">
        <v>11</v>
      </c>
      <c r="AT11" s="26">
        <f t="shared" ref="AT11:AT61" si="9">AS11+AR11+AQ11</f>
        <v>98</v>
      </c>
      <c r="AU11" s="26">
        <v>61</v>
      </c>
      <c r="AV11" s="26">
        <v>0</v>
      </c>
      <c r="AW11" s="26">
        <v>20</v>
      </c>
      <c r="AX11" s="26">
        <f t="shared" ref="AX11:AX61" si="10">AW11+AV11+AU11</f>
        <v>81</v>
      </c>
      <c r="AY11" s="26">
        <v>61</v>
      </c>
      <c r="AZ11" s="26">
        <v>0</v>
      </c>
      <c r="BA11" s="26">
        <v>20</v>
      </c>
      <c r="BB11" s="26">
        <f t="shared" ref="BB11:BD61" si="11">BA11+AZ11+AY11</f>
        <v>81</v>
      </c>
      <c r="BC11" s="26">
        <v>61</v>
      </c>
      <c r="BD11" s="26">
        <v>0</v>
      </c>
      <c r="BE11" s="35">
        <f t="shared" ref="BE11:BE35" si="12">BC11+BD11</f>
        <v>61</v>
      </c>
      <c r="BF11" s="10">
        <v>2</v>
      </c>
      <c r="BG11" s="10">
        <v>2</v>
      </c>
      <c r="BH11" s="10">
        <v>1</v>
      </c>
    </row>
    <row r="12" spans="1:86" s="360" customFormat="1" ht="12.75" customHeight="1" x14ac:dyDescent="0.25">
      <c r="A12" s="356" t="s">
        <v>6</v>
      </c>
      <c r="B12" s="365">
        <v>23</v>
      </c>
      <c r="C12" s="365">
        <v>16</v>
      </c>
      <c r="D12" s="366">
        <f t="shared" si="0"/>
        <v>39</v>
      </c>
      <c r="E12" s="367">
        <v>2</v>
      </c>
      <c r="F12" s="367">
        <v>1</v>
      </c>
      <c r="G12" s="366">
        <f t="shared" si="1"/>
        <v>3</v>
      </c>
      <c r="H12" s="367">
        <v>0</v>
      </c>
      <c r="I12" s="367">
        <v>0</v>
      </c>
      <c r="J12" s="366">
        <f t="shared" si="2"/>
        <v>0</v>
      </c>
      <c r="K12" s="367">
        <v>31</v>
      </c>
      <c r="L12" s="367">
        <v>23</v>
      </c>
      <c r="M12" s="366">
        <f t="shared" si="3"/>
        <v>54</v>
      </c>
      <c r="N12" s="367">
        <v>21</v>
      </c>
      <c r="O12" s="367">
        <v>28</v>
      </c>
      <c r="P12" s="366">
        <f t="shared" si="4"/>
        <v>49</v>
      </c>
      <c r="Q12" s="367">
        <v>0</v>
      </c>
      <c r="R12" s="367">
        <v>0</v>
      </c>
      <c r="S12" s="366">
        <f t="shared" si="5"/>
        <v>0</v>
      </c>
      <c r="T12" s="27">
        <f t="shared" si="6"/>
        <v>54</v>
      </c>
      <c r="U12" s="27">
        <f t="shared" si="7"/>
        <v>52</v>
      </c>
      <c r="V12" s="366">
        <f t="shared" si="8"/>
        <v>106</v>
      </c>
      <c r="W12" s="367">
        <v>0</v>
      </c>
      <c r="X12" s="367">
        <v>16</v>
      </c>
      <c r="Y12" s="367">
        <v>37</v>
      </c>
      <c r="Z12" s="367">
        <v>1</v>
      </c>
      <c r="AA12" s="367">
        <v>54</v>
      </c>
      <c r="AB12" s="368">
        <v>21</v>
      </c>
      <c r="AC12" s="367">
        <v>0</v>
      </c>
      <c r="AD12" s="367">
        <v>21</v>
      </c>
      <c r="AE12" s="367">
        <v>2</v>
      </c>
      <c r="AF12" s="367">
        <v>0</v>
      </c>
      <c r="AG12" s="367">
        <v>2</v>
      </c>
      <c r="AH12" s="367">
        <v>5</v>
      </c>
      <c r="AI12" s="367">
        <v>0</v>
      </c>
      <c r="AJ12" s="369">
        <v>5</v>
      </c>
      <c r="AK12" s="370" t="s">
        <v>116</v>
      </c>
      <c r="AL12" s="371"/>
      <c r="AM12" s="366">
        <v>5</v>
      </c>
      <c r="AN12" s="371" t="s">
        <v>116</v>
      </c>
      <c r="AO12" s="371"/>
      <c r="AP12" s="372" t="s">
        <v>106</v>
      </c>
      <c r="AQ12" s="357">
        <v>193</v>
      </c>
      <c r="AR12" s="357">
        <v>0</v>
      </c>
      <c r="AS12" s="357">
        <v>0</v>
      </c>
      <c r="AT12" s="373">
        <f t="shared" si="9"/>
        <v>193</v>
      </c>
      <c r="AU12" s="357">
        <v>140</v>
      </c>
      <c r="AV12" s="357">
        <v>21</v>
      </c>
      <c r="AW12" s="357">
        <v>32</v>
      </c>
      <c r="AX12" s="373">
        <f t="shared" si="10"/>
        <v>193</v>
      </c>
      <c r="AY12" s="357">
        <v>140</v>
      </c>
      <c r="AZ12" s="357">
        <v>21</v>
      </c>
      <c r="BA12" s="357">
        <v>32</v>
      </c>
      <c r="BB12" s="373">
        <f t="shared" si="11"/>
        <v>193</v>
      </c>
      <c r="BC12" s="373">
        <v>140</v>
      </c>
      <c r="BD12" s="373">
        <v>0</v>
      </c>
      <c r="BE12" s="359">
        <f t="shared" si="12"/>
        <v>140</v>
      </c>
      <c r="BF12" s="357">
        <v>4</v>
      </c>
      <c r="BG12" s="357">
        <v>4</v>
      </c>
      <c r="BH12" s="357">
        <v>1</v>
      </c>
    </row>
    <row r="13" spans="1:86" s="11" customFormat="1" ht="12.75" customHeight="1" x14ac:dyDescent="0.25">
      <c r="A13" s="3" t="s">
        <v>7</v>
      </c>
      <c r="B13" s="85">
        <v>30</v>
      </c>
      <c r="C13" s="85">
        <v>55</v>
      </c>
      <c r="D13" s="28">
        <f t="shared" si="0"/>
        <v>85</v>
      </c>
      <c r="E13" s="27">
        <v>0</v>
      </c>
      <c r="F13" s="27">
        <v>2</v>
      </c>
      <c r="G13" s="28">
        <f t="shared" si="1"/>
        <v>2</v>
      </c>
      <c r="H13" s="27">
        <v>0</v>
      </c>
      <c r="I13" s="27">
        <v>0</v>
      </c>
      <c r="J13" s="28">
        <f t="shared" si="2"/>
        <v>0</v>
      </c>
      <c r="K13" s="27">
        <v>18</v>
      </c>
      <c r="L13" s="27">
        <v>8</v>
      </c>
      <c r="M13" s="28">
        <f t="shared" si="3"/>
        <v>26</v>
      </c>
      <c r="N13" s="27">
        <v>10</v>
      </c>
      <c r="O13" s="27">
        <v>12</v>
      </c>
      <c r="P13" s="28">
        <f t="shared" si="4"/>
        <v>22</v>
      </c>
      <c r="Q13" s="27">
        <v>0</v>
      </c>
      <c r="R13" s="27">
        <v>0</v>
      </c>
      <c r="S13" s="28">
        <f t="shared" si="5"/>
        <v>0</v>
      </c>
      <c r="T13" s="27">
        <f t="shared" si="6"/>
        <v>28</v>
      </c>
      <c r="U13" s="27">
        <f t="shared" si="7"/>
        <v>22</v>
      </c>
      <c r="V13" s="28">
        <f t="shared" si="8"/>
        <v>50</v>
      </c>
      <c r="W13" s="27">
        <v>1</v>
      </c>
      <c r="X13" s="27">
        <v>10</v>
      </c>
      <c r="Y13" s="27">
        <v>13</v>
      </c>
      <c r="Z13" s="27">
        <v>2</v>
      </c>
      <c r="AA13" s="27">
        <v>26</v>
      </c>
      <c r="AB13" s="30">
        <v>12</v>
      </c>
      <c r="AC13" s="27">
        <v>0</v>
      </c>
      <c r="AD13" s="27">
        <v>12</v>
      </c>
      <c r="AE13" s="27">
        <v>0</v>
      </c>
      <c r="AF13" s="27">
        <v>0</v>
      </c>
      <c r="AG13" s="27">
        <v>0</v>
      </c>
      <c r="AH13" s="27">
        <v>3</v>
      </c>
      <c r="AI13" s="27">
        <v>0</v>
      </c>
      <c r="AJ13" s="31">
        <v>3</v>
      </c>
      <c r="AK13" s="32" t="s">
        <v>116</v>
      </c>
      <c r="AL13" s="33"/>
      <c r="AM13" s="28">
        <v>1</v>
      </c>
      <c r="AN13" s="33"/>
      <c r="AO13" s="33" t="s">
        <v>116</v>
      </c>
      <c r="AP13" s="34" t="s">
        <v>117</v>
      </c>
      <c r="AQ13" s="10">
        <v>110</v>
      </c>
      <c r="AR13" s="10">
        <v>19</v>
      </c>
      <c r="AS13" s="10">
        <v>0</v>
      </c>
      <c r="AT13" s="26">
        <f t="shared" si="9"/>
        <v>129</v>
      </c>
      <c r="AU13" s="10">
        <v>87</v>
      </c>
      <c r="AV13" s="10">
        <v>0</v>
      </c>
      <c r="AW13" s="10">
        <v>23</v>
      </c>
      <c r="AX13" s="26">
        <f t="shared" si="10"/>
        <v>110</v>
      </c>
      <c r="AY13" s="10">
        <v>87</v>
      </c>
      <c r="AZ13" s="10">
        <v>0</v>
      </c>
      <c r="BA13" s="10">
        <v>23</v>
      </c>
      <c r="BB13" s="26">
        <f t="shared" si="11"/>
        <v>110</v>
      </c>
      <c r="BC13" s="26">
        <v>87</v>
      </c>
      <c r="BD13" s="26">
        <v>0</v>
      </c>
      <c r="BE13" s="35">
        <f t="shared" si="12"/>
        <v>87</v>
      </c>
      <c r="BF13" s="10">
        <v>2</v>
      </c>
      <c r="BG13" s="10">
        <v>2</v>
      </c>
      <c r="BH13" s="10">
        <v>0</v>
      </c>
    </row>
    <row r="14" spans="1:86" s="330" customFormat="1" ht="12.75" customHeight="1" x14ac:dyDescent="0.25">
      <c r="A14" s="326" t="s">
        <v>8</v>
      </c>
      <c r="B14" s="336">
        <v>64</v>
      </c>
      <c r="C14" s="336">
        <v>54</v>
      </c>
      <c r="D14" s="337">
        <f t="shared" si="0"/>
        <v>118</v>
      </c>
      <c r="E14" s="338">
        <v>3</v>
      </c>
      <c r="F14" s="338">
        <v>0</v>
      </c>
      <c r="G14" s="337">
        <f t="shared" si="1"/>
        <v>3</v>
      </c>
      <c r="H14" s="338">
        <v>0</v>
      </c>
      <c r="I14" s="338">
        <v>0</v>
      </c>
      <c r="J14" s="337">
        <f t="shared" si="2"/>
        <v>0</v>
      </c>
      <c r="K14" s="338">
        <v>36</v>
      </c>
      <c r="L14" s="338">
        <v>29</v>
      </c>
      <c r="M14" s="337">
        <f t="shared" si="3"/>
        <v>65</v>
      </c>
      <c r="N14" s="338">
        <v>25</v>
      </c>
      <c r="O14" s="338">
        <v>27</v>
      </c>
      <c r="P14" s="337">
        <f t="shared" si="4"/>
        <v>52</v>
      </c>
      <c r="Q14" s="338">
        <v>0</v>
      </c>
      <c r="R14" s="338">
        <v>0</v>
      </c>
      <c r="S14" s="337">
        <f t="shared" si="5"/>
        <v>0</v>
      </c>
      <c r="T14" s="27">
        <f t="shared" si="6"/>
        <v>64</v>
      </c>
      <c r="U14" s="27">
        <f t="shared" si="7"/>
        <v>56</v>
      </c>
      <c r="V14" s="337">
        <f t="shared" si="8"/>
        <v>120</v>
      </c>
      <c r="W14" s="338">
        <v>2</v>
      </c>
      <c r="X14" s="338">
        <v>22</v>
      </c>
      <c r="Y14" s="338">
        <v>36</v>
      </c>
      <c r="Z14" s="338">
        <v>5</v>
      </c>
      <c r="AA14" s="338">
        <v>65</v>
      </c>
      <c r="AB14" s="339">
        <v>25</v>
      </c>
      <c r="AC14" s="338">
        <v>0</v>
      </c>
      <c r="AD14" s="338">
        <v>25</v>
      </c>
      <c r="AE14" s="338">
        <v>1</v>
      </c>
      <c r="AF14" s="338">
        <v>0</v>
      </c>
      <c r="AG14" s="338">
        <v>1</v>
      </c>
      <c r="AH14" s="338">
        <v>3</v>
      </c>
      <c r="AI14" s="338">
        <v>0</v>
      </c>
      <c r="AJ14" s="340">
        <v>3</v>
      </c>
      <c r="AK14" s="341" t="s">
        <v>116</v>
      </c>
      <c r="AL14" s="342"/>
      <c r="AM14" s="337">
        <v>1</v>
      </c>
      <c r="AN14" s="342" t="s">
        <v>116</v>
      </c>
      <c r="AO14" s="342"/>
      <c r="AP14" s="343" t="s">
        <v>105</v>
      </c>
      <c r="AQ14" s="327">
        <v>205</v>
      </c>
      <c r="AR14" s="327">
        <v>3</v>
      </c>
      <c r="AS14" s="327">
        <v>25</v>
      </c>
      <c r="AT14" s="328">
        <f t="shared" si="9"/>
        <v>233</v>
      </c>
      <c r="AU14" s="327">
        <v>165</v>
      </c>
      <c r="AV14" s="327">
        <v>5</v>
      </c>
      <c r="AW14" s="327">
        <v>35</v>
      </c>
      <c r="AX14" s="328">
        <f t="shared" si="10"/>
        <v>205</v>
      </c>
      <c r="AY14" s="327">
        <v>155</v>
      </c>
      <c r="AZ14" s="327">
        <v>5</v>
      </c>
      <c r="BA14" s="327">
        <v>35</v>
      </c>
      <c r="BB14" s="328">
        <f t="shared" si="11"/>
        <v>195</v>
      </c>
      <c r="BC14" s="328">
        <v>155</v>
      </c>
      <c r="BD14" s="328">
        <v>10</v>
      </c>
      <c r="BE14" s="329">
        <f t="shared" si="12"/>
        <v>165</v>
      </c>
      <c r="BF14" s="327">
        <v>4</v>
      </c>
      <c r="BG14" s="327">
        <v>4</v>
      </c>
      <c r="BH14" s="327">
        <v>4</v>
      </c>
    </row>
    <row r="15" spans="1:86" s="167" customFormat="1" ht="12.75" customHeight="1" x14ac:dyDescent="0.25">
      <c r="A15" s="158" t="s">
        <v>9</v>
      </c>
      <c r="B15" s="159">
        <v>3</v>
      </c>
      <c r="C15" s="159">
        <v>6</v>
      </c>
      <c r="D15" s="160">
        <f t="shared" si="0"/>
        <v>9</v>
      </c>
      <c r="E15" s="161">
        <v>1</v>
      </c>
      <c r="F15" s="161">
        <v>0</v>
      </c>
      <c r="G15" s="160">
        <f t="shared" si="1"/>
        <v>1</v>
      </c>
      <c r="H15" s="161">
        <v>0</v>
      </c>
      <c r="I15" s="161">
        <v>0</v>
      </c>
      <c r="J15" s="160">
        <f t="shared" si="2"/>
        <v>0</v>
      </c>
      <c r="K15" s="161">
        <v>8</v>
      </c>
      <c r="L15" s="161">
        <v>7</v>
      </c>
      <c r="M15" s="160">
        <f t="shared" si="3"/>
        <v>15</v>
      </c>
      <c r="N15" s="161">
        <v>5</v>
      </c>
      <c r="O15" s="161">
        <v>6</v>
      </c>
      <c r="P15" s="160">
        <f t="shared" si="4"/>
        <v>11</v>
      </c>
      <c r="Q15" s="161">
        <v>0</v>
      </c>
      <c r="R15" s="161">
        <v>0</v>
      </c>
      <c r="S15" s="160">
        <f t="shared" si="5"/>
        <v>0</v>
      </c>
      <c r="T15" s="27">
        <f t="shared" si="6"/>
        <v>14</v>
      </c>
      <c r="U15" s="27">
        <f t="shared" si="7"/>
        <v>13</v>
      </c>
      <c r="V15" s="160">
        <f t="shared" si="8"/>
        <v>27</v>
      </c>
      <c r="W15" s="161">
        <v>0</v>
      </c>
      <c r="X15" s="161">
        <v>5</v>
      </c>
      <c r="Y15" s="161">
        <v>10</v>
      </c>
      <c r="Z15" s="161">
        <v>0</v>
      </c>
      <c r="AA15" s="161">
        <v>15</v>
      </c>
      <c r="AB15" s="162">
        <v>6</v>
      </c>
      <c r="AC15" s="161">
        <v>0</v>
      </c>
      <c r="AD15" s="161">
        <v>6</v>
      </c>
      <c r="AE15" s="161">
        <v>0</v>
      </c>
      <c r="AF15" s="161">
        <v>0</v>
      </c>
      <c r="AG15" s="161">
        <v>0</v>
      </c>
      <c r="AH15" s="161">
        <v>2</v>
      </c>
      <c r="AI15" s="161">
        <v>0</v>
      </c>
      <c r="AJ15" s="163">
        <v>2</v>
      </c>
      <c r="AK15" s="164" t="s">
        <v>130</v>
      </c>
      <c r="AL15" s="165"/>
      <c r="AM15" s="160">
        <v>1</v>
      </c>
      <c r="AN15" s="165"/>
      <c r="AO15" s="165" t="s">
        <v>116</v>
      </c>
      <c r="AP15" s="166" t="s">
        <v>117</v>
      </c>
      <c r="AQ15" s="168">
        <v>50</v>
      </c>
      <c r="AR15" s="168">
        <v>1</v>
      </c>
      <c r="AS15" s="168">
        <v>3</v>
      </c>
      <c r="AT15" s="174">
        <f t="shared" si="9"/>
        <v>54</v>
      </c>
      <c r="AU15" s="168">
        <v>40</v>
      </c>
      <c r="AV15" s="168">
        <v>0</v>
      </c>
      <c r="AW15" s="168">
        <v>10</v>
      </c>
      <c r="AX15" s="174">
        <f t="shared" si="10"/>
        <v>50</v>
      </c>
      <c r="AY15" s="168">
        <v>40</v>
      </c>
      <c r="AZ15" s="168">
        <v>0</v>
      </c>
      <c r="BA15" s="168">
        <v>10</v>
      </c>
      <c r="BB15" s="174">
        <f t="shared" si="11"/>
        <v>50</v>
      </c>
      <c r="BC15" s="174">
        <v>40</v>
      </c>
      <c r="BD15" s="174">
        <v>0</v>
      </c>
      <c r="BE15" s="170">
        <f t="shared" si="12"/>
        <v>40</v>
      </c>
      <c r="BF15" s="168">
        <v>1</v>
      </c>
      <c r="BG15" s="168">
        <v>1</v>
      </c>
      <c r="BH15" s="168">
        <v>0</v>
      </c>
    </row>
    <row r="16" spans="1:86" s="11" customFormat="1" ht="12.75" customHeight="1" x14ac:dyDescent="0.25">
      <c r="A16" s="3" t="s">
        <v>10</v>
      </c>
      <c r="B16" s="85">
        <v>4</v>
      </c>
      <c r="C16" s="85">
        <v>3</v>
      </c>
      <c r="D16" s="28">
        <f t="shared" si="0"/>
        <v>7</v>
      </c>
      <c r="E16" s="27">
        <v>1</v>
      </c>
      <c r="F16" s="27">
        <v>2</v>
      </c>
      <c r="G16" s="28">
        <f t="shared" si="1"/>
        <v>3</v>
      </c>
      <c r="H16" s="27">
        <v>0</v>
      </c>
      <c r="I16" s="27">
        <v>0</v>
      </c>
      <c r="J16" s="28">
        <f t="shared" si="2"/>
        <v>0</v>
      </c>
      <c r="K16" s="27">
        <v>22</v>
      </c>
      <c r="L16" s="27">
        <v>17</v>
      </c>
      <c r="M16" s="28">
        <f t="shared" si="3"/>
        <v>39</v>
      </c>
      <c r="N16" s="27">
        <v>12</v>
      </c>
      <c r="O16" s="27">
        <v>15</v>
      </c>
      <c r="P16" s="28">
        <f t="shared" si="4"/>
        <v>27</v>
      </c>
      <c r="Q16" s="27">
        <v>0</v>
      </c>
      <c r="R16" s="27">
        <v>0</v>
      </c>
      <c r="S16" s="28">
        <f t="shared" si="5"/>
        <v>0</v>
      </c>
      <c r="T16" s="27">
        <f t="shared" si="6"/>
        <v>35</v>
      </c>
      <c r="U16" s="27">
        <f t="shared" si="7"/>
        <v>34</v>
      </c>
      <c r="V16" s="28">
        <f t="shared" si="8"/>
        <v>69</v>
      </c>
      <c r="W16" s="27">
        <v>2</v>
      </c>
      <c r="X16" s="27">
        <v>11</v>
      </c>
      <c r="Y16" s="27">
        <v>25</v>
      </c>
      <c r="Z16" s="27">
        <v>1</v>
      </c>
      <c r="AA16" s="27">
        <v>39</v>
      </c>
      <c r="AB16" s="30">
        <v>12</v>
      </c>
      <c r="AC16" s="27">
        <v>0</v>
      </c>
      <c r="AD16" s="27">
        <v>12</v>
      </c>
      <c r="AE16" s="27">
        <v>1</v>
      </c>
      <c r="AF16" s="27">
        <v>0</v>
      </c>
      <c r="AG16" s="27">
        <v>1</v>
      </c>
      <c r="AH16" s="27">
        <v>4</v>
      </c>
      <c r="AI16" s="27">
        <v>1</v>
      </c>
      <c r="AJ16" s="31">
        <v>4</v>
      </c>
      <c r="AK16" s="32" t="s">
        <v>116</v>
      </c>
      <c r="AL16" s="33"/>
      <c r="AM16" s="28">
        <v>1</v>
      </c>
      <c r="AN16" s="33" t="s">
        <v>116</v>
      </c>
      <c r="AO16" s="33"/>
      <c r="AP16" s="34" t="s">
        <v>108</v>
      </c>
      <c r="AQ16" s="10">
        <v>95</v>
      </c>
      <c r="AR16" s="10">
        <v>2</v>
      </c>
      <c r="AS16" s="10">
        <v>22</v>
      </c>
      <c r="AT16" s="26">
        <f t="shared" si="9"/>
        <v>119</v>
      </c>
      <c r="AU16" s="10">
        <v>71</v>
      </c>
      <c r="AV16" s="10">
        <v>0</v>
      </c>
      <c r="AW16" s="10">
        <v>24</v>
      </c>
      <c r="AX16" s="26">
        <f t="shared" si="10"/>
        <v>95</v>
      </c>
      <c r="AY16" s="10">
        <v>61</v>
      </c>
      <c r="AZ16" s="10">
        <v>0</v>
      </c>
      <c r="BA16" s="10">
        <v>24</v>
      </c>
      <c r="BB16" s="26">
        <f t="shared" si="11"/>
        <v>85</v>
      </c>
      <c r="BC16" s="26">
        <v>61</v>
      </c>
      <c r="BD16" s="26">
        <v>10</v>
      </c>
      <c r="BE16" s="35">
        <f t="shared" si="12"/>
        <v>71</v>
      </c>
      <c r="BF16" s="10">
        <v>3</v>
      </c>
      <c r="BG16" s="10">
        <v>4</v>
      </c>
      <c r="BH16" s="10">
        <v>0</v>
      </c>
    </row>
    <row r="17" spans="1:60" s="197" customFormat="1" ht="12.75" customHeight="1" x14ac:dyDescent="0.25">
      <c r="A17" s="193" t="s">
        <v>11</v>
      </c>
      <c r="B17" s="201">
        <v>7</v>
      </c>
      <c r="C17" s="201">
        <v>9</v>
      </c>
      <c r="D17" s="202">
        <f t="shared" si="0"/>
        <v>16</v>
      </c>
      <c r="E17" s="203">
        <v>1</v>
      </c>
      <c r="F17" s="203">
        <v>0</v>
      </c>
      <c r="G17" s="202">
        <f t="shared" si="1"/>
        <v>1</v>
      </c>
      <c r="H17" s="203">
        <v>0</v>
      </c>
      <c r="I17" s="203">
        <v>0</v>
      </c>
      <c r="J17" s="202">
        <f t="shared" si="2"/>
        <v>0</v>
      </c>
      <c r="K17" s="203">
        <v>11</v>
      </c>
      <c r="L17" s="203">
        <v>5</v>
      </c>
      <c r="M17" s="202">
        <f t="shared" si="3"/>
        <v>16</v>
      </c>
      <c r="N17" s="203">
        <v>10</v>
      </c>
      <c r="O17" s="203">
        <v>6</v>
      </c>
      <c r="P17" s="202">
        <f t="shared" si="4"/>
        <v>16</v>
      </c>
      <c r="Q17" s="203">
        <v>0</v>
      </c>
      <c r="R17" s="203">
        <v>0</v>
      </c>
      <c r="S17" s="202">
        <f t="shared" si="5"/>
        <v>0</v>
      </c>
      <c r="T17" s="27">
        <f t="shared" si="6"/>
        <v>22</v>
      </c>
      <c r="U17" s="27">
        <f t="shared" si="7"/>
        <v>11</v>
      </c>
      <c r="V17" s="202">
        <f t="shared" si="8"/>
        <v>33</v>
      </c>
      <c r="W17" s="203">
        <v>0</v>
      </c>
      <c r="X17" s="203">
        <v>7</v>
      </c>
      <c r="Y17" s="203">
        <v>9</v>
      </c>
      <c r="Z17" s="203">
        <v>0</v>
      </c>
      <c r="AA17" s="203">
        <v>16</v>
      </c>
      <c r="AB17" s="204">
        <v>6</v>
      </c>
      <c r="AC17" s="203">
        <v>1</v>
      </c>
      <c r="AD17" s="203">
        <v>6</v>
      </c>
      <c r="AE17" s="203">
        <v>0</v>
      </c>
      <c r="AF17" s="203">
        <v>0</v>
      </c>
      <c r="AG17" s="203">
        <v>0</v>
      </c>
      <c r="AH17" s="203">
        <v>3</v>
      </c>
      <c r="AI17" s="203">
        <v>0</v>
      </c>
      <c r="AJ17" s="205">
        <v>3</v>
      </c>
      <c r="AK17" s="206" t="s">
        <v>116</v>
      </c>
      <c r="AL17" s="207"/>
      <c r="AM17" s="202">
        <v>1</v>
      </c>
      <c r="AN17" s="207" t="s">
        <v>116</v>
      </c>
      <c r="AO17" s="207"/>
      <c r="AP17" s="208" t="s">
        <v>110</v>
      </c>
      <c r="AQ17" s="194">
        <v>74</v>
      </c>
      <c r="AR17" s="194">
        <v>6</v>
      </c>
      <c r="AS17" s="194">
        <v>0</v>
      </c>
      <c r="AT17" s="209">
        <f t="shared" si="9"/>
        <v>80</v>
      </c>
      <c r="AU17" s="194">
        <v>62</v>
      </c>
      <c r="AV17" s="194">
        <v>0</v>
      </c>
      <c r="AW17" s="194">
        <v>12</v>
      </c>
      <c r="AX17" s="209">
        <f t="shared" si="10"/>
        <v>74</v>
      </c>
      <c r="AY17" s="194">
        <v>57</v>
      </c>
      <c r="AZ17" s="194">
        <v>0</v>
      </c>
      <c r="BA17" s="194">
        <v>12</v>
      </c>
      <c r="BB17" s="209">
        <f t="shared" si="11"/>
        <v>69</v>
      </c>
      <c r="BC17" s="209">
        <v>57</v>
      </c>
      <c r="BD17" s="209">
        <v>5</v>
      </c>
      <c r="BE17" s="196">
        <f t="shared" si="12"/>
        <v>62</v>
      </c>
      <c r="BF17" s="194">
        <v>1</v>
      </c>
      <c r="BG17" s="194">
        <v>1</v>
      </c>
      <c r="BH17" s="194">
        <v>0</v>
      </c>
    </row>
    <row r="18" spans="1:60" s="11" customFormat="1" ht="12.75" customHeight="1" x14ac:dyDescent="0.25">
      <c r="A18" s="3" t="s">
        <v>12</v>
      </c>
      <c r="B18" s="85">
        <v>19</v>
      </c>
      <c r="C18" s="85">
        <v>17</v>
      </c>
      <c r="D18" s="28">
        <f t="shared" si="0"/>
        <v>36</v>
      </c>
      <c r="E18" s="27">
        <v>1</v>
      </c>
      <c r="F18" s="27">
        <v>0</v>
      </c>
      <c r="G18" s="28">
        <f t="shared" si="1"/>
        <v>1</v>
      </c>
      <c r="H18" s="27">
        <v>0</v>
      </c>
      <c r="I18" s="27">
        <v>0</v>
      </c>
      <c r="J18" s="28">
        <f t="shared" si="2"/>
        <v>0</v>
      </c>
      <c r="K18" s="27">
        <v>7</v>
      </c>
      <c r="L18" s="27">
        <v>6</v>
      </c>
      <c r="M18" s="28">
        <f t="shared" si="3"/>
        <v>13</v>
      </c>
      <c r="N18" s="27">
        <v>10</v>
      </c>
      <c r="O18" s="27">
        <v>7</v>
      </c>
      <c r="P18" s="28">
        <f t="shared" si="4"/>
        <v>17</v>
      </c>
      <c r="Q18" s="27">
        <v>0</v>
      </c>
      <c r="R18" s="27">
        <v>0</v>
      </c>
      <c r="S18" s="28">
        <f t="shared" si="5"/>
        <v>0</v>
      </c>
      <c r="T18" s="27">
        <f t="shared" si="6"/>
        <v>18</v>
      </c>
      <c r="U18" s="27">
        <f t="shared" si="7"/>
        <v>13</v>
      </c>
      <c r="V18" s="28">
        <f t="shared" si="8"/>
        <v>31</v>
      </c>
      <c r="W18" s="27">
        <v>0</v>
      </c>
      <c r="X18" s="27">
        <v>4</v>
      </c>
      <c r="Y18" s="27">
        <v>9</v>
      </c>
      <c r="Z18" s="27">
        <v>0</v>
      </c>
      <c r="AA18" s="27">
        <v>13</v>
      </c>
      <c r="AB18" s="30">
        <v>8</v>
      </c>
      <c r="AC18" s="27">
        <v>2</v>
      </c>
      <c r="AD18" s="27">
        <v>8</v>
      </c>
      <c r="AE18" s="27">
        <v>0</v>
      </c>
      <c r="AF18" s="27">
        <v>0</v>
      </c>
      <c r="AG18" s="27">
        <v>0</v>
      </c>
      <c r="AH18" s="27">
        <v>3</v>
      </c>
      <c r="AI18" s="27">
        <v>0</v>
      </c>
      <c r="AJ18" s="31">
        <v>3</v>
      </c>
      <c r="AK18" s="32" t="s">
        <v>116</v>
      </c>
      <c r="AL18" s="33"/>
      <c r="AM18" s="28">
        <v>1</v>
      </c>
      <c r="AN18" s="33" t="s">
        <v>116</v>
      </c>
      <c r="AO18" s="33"/>
      <c r="AP18" s="34" t="s">
        <v>107</v>
      </c>
      <c r="AQ18" s="10">
        <v>55</v>
      </c>
      <c r="AR18" s="10">
        <v>0</v>
      </c>
      <c r="AS18" s="10">
        <v>2</v>
      </c>
      <c r="AT18" s="26">
        <f t="shared" si="9"/>
        <v>57</v>
      </c>
      <c r="AU18" s="10">
        <v>44</v>
      </c>
      <c r="AV18" s="10">
        <v>0</v>
      </c>
      <c r="AW18" s="10">
        <v>11</v>
      </c>
      <c r="AX18" s="26">
        <f t="shared" si="10"/>
        <v>55</v>
      </c>
      <c r="AY18" s="10">
        <v>44</v>
      </c>
      <c r="AZ18" s="10">
        <v>0</v>
      </c>
      <c r="BA18" s="10">
        <v>11</v>
      </c>
      <c r="BB18" s="26">
        <f t="shared" si="11"/>
        <v>55</v>
      </c>
      <c r="BC18" s="26">
        <v>44</v>
      </c>
      <c r="BD18" s="26">
        <v>0</v>
      </c>
      <c r="BE18" s="35">
        <f t="shared" si="12"/>
        <v>44</v>
      </c>
      <c r="BF18" s="10">
        <v>1</v>
      </c>
      <c r="BG18" s="10">
        <v>1</v>
      </c>
      <c r="BH18" s="10">
        <v>0</v>
      </c>
    </row>
    <row r="19" spans="1:60" s="11" customFormat="1" ht="12.75" customHeight="1" x14ac:dyDescent="0.25">
      <c r="A19" s="3" t="s">
        <v>13</v>
      </c>
      <c r="B19" s="85">
        <v>62</v>
      </c>
      <c r="C19" s="85">
        <v>47</v>
      </c>
      <c r="D19" s="28">
        <f t="shared" si="0"/>
        <v>109</v>
      </c>
      <c r="E19" s="27">
        <v>1</v>
      </c>
      <c r="F19" s="27">
        <v>2</v>
      </c>
      <c r="G19" s="28">
        <f t="shared" si="1"/>
        <v>3</v>
      </c>
      <c r="H19" s="27">
        <v>0</v>
      </c>
      <c r="I19" s="27">
        <v>0</v>
      </c>
      <c r="J19" s="28">
        <f t="shared" si="2"/>
        <v>0</v>
      </c>
      <c r="K19" s="27">
        <v>20</v>
      </c>
      <c r="L19" s="27">
        <v>24</v>
      </c>
      <c r="M19" s="28">
        <f t="shared" si="3"/>
        <v>44</v>
      </c>
      <c r="N19" s="27">
        <v>13</v>
      </c>
      <c r="O19" s="27">
        <v>16</v>
      </c>
      <c r="P19" s="28">
        <f t="shared" si="4"/>
        <v>29</v>
      </c>
      <c r="Q19" s="27">
        <v>0</v>
      </c>
      <c r="R19" s="27">
        <v>0</v>
      </c>
      <c r="S19" s="28">
        <f t="shared" si="5"/>
        <v>0</v>
      </c>
      <c r="T19" s="27">
        <f t="shared" si="6"/>
        <v>34</v>
      </c>
      <c r="U19" s="27">
        <f t="shared" si="7"/>
        <v>42</v>
      </c>
      <c r="V19" s="28">
        <f t="shared" si="8"/>
        <v>76</v>
      </c>
      <c r="W19" s="27">
        <v>0</v>
      </c>
      <c r="X19" s="27">
        <v>9</v>
      </c>
      <c r="Y19" s="27">
        <v>29</v>
      </c>
      <c r="Z19" s="27">
        <v>6</v>
      </c>
      <c r="AA19" s="27">
        <v>44</v>
      </c>
      <c r="AB19" s="30">
        <v>15</v>
      </c>
      <c r="AC19" s="27">
        <v>2</v>
      </c>
      <c r="AD19" s="27">
        <v>15</v>
      </c>
      <c r="AE19" s="27">
        <v>0</v>
      </c>
      <c r="AF19" s="27">
        <v>0</v>
      </c>
      <c r="AG19" s="27">
        <v>0</v>
      </c>
      <c r="AH19" s="27">
        <v>3</v>
      </c>
      <c r="AI19" s="27">
        <v>0</v>
      </c>
      <c r="AJ19" s="31">
        <v>3</v>
      </c>
      <c r="AK19" s="32" t="s">
        <v>116</v>
      </c>
      <c r="AL19" s="33"/>
      <c r="AM19" s="28">
        <v>1</v>
      </c>
      <c r="AN19" s="33" t="s">
        <v>116</v>
      </c>
      <c r="AO19" s="33"/>
      <c r="AP19" s="34" t="s">
        <v>109</v>
      </c>
      <c r="AQ19" s="10">
        <v>114</v>
      </c>
      <c r="AR19" s="10">
        <v>0</v>
      </c>
      <c r="AS19" s="10">
        <v>32</v>
      </c>
      <c r="AT19" s="26">
        <f t="shared" si="9"/>
        <v>146</v>
      </c>
      <c r="AU19" s="10">
        <v>92</v>
      </c>
      <c r="AV19" s="10">
        <v>1</v>
      </c>
      <c r="AW19" s="10">
        <v>21</v>
      </c>
      <c r="AX19" s="26">
        <f t="shared" si="10"/>
        <v>114</v>
      </c>
      <c r="AY19" s="10">
        <v>74</v>
      </c>
      <c r="AZ19" s="10">
        <v>1</v>
      </c>
      <c r="BA19" s="10">
        <v>21</v>
      </c>
      <c r="BB19" s="26">
        <f t="shared" si="11"/>
        <v>96</v>
      </c>
      <c r="BC19" s="26">
        <v>74</v>
      </c>
      <c r="BD19" s="26">
        <v>18</v>
      </c>
      <c r="BE19" s="35">
        <f t="shared" si="12"/>
        <v>92</v>
      </c>
      <c r="BF19" s="10">
        <v>2</v>
      </c>
      <c r="BG19" s="10">
        <v>2</v>
      </c>
      <c r="BH19" s="10">
        <v>2</v>
      </c>
    </row>
    <row r="20" spans="1:60" s="392" customFormat="1" ht="12.75" customHeight="1" x14ac:dyDescent="0.25">
      <c r="A20" s="388" t="s">
        <v>14</v>
      </c>
      <c r="B20" s="397">
        <v>1</v>
      </c>
      <c r="C20" s="397">
        <v>2</v>
      </c>
      <c r="D20" s="398">
        <f>B20+C20</f>
        <v>3</v>
      </c>
      <c r="E20" s="399">
        <v>0</v>
      </c>
      <c r="F20" s="399">
        <v>1</v>
      </c>
      <c r="G20" s="398">
        <f>E20+F20</f>
        <v>1</v>
      </c>
      <c r="H20" s="399">
        <v>0</v>
      </c>
      <c r="I20" s="399">
        <v>0</v>
      </c>
      <c r="J20" s="398">
        <f t="shared" si="2"/>
        <v>0</v>
      </c>
      <c r="K20" s="399">
        <v>7</v>
      </c>
      <c r="L20" s="399">
        <v>5</v>
      </c>
      <c r="M20" s="398">
        <f t="shared" si="3"/>
        <v>12</v>
      </c>
      <c r="N20" s="399">
        <v>3</v>
      </c>
      <c r="O20" s="399">
        <v>7</v>
      </c>
      <c r="P20" s="398">
        <f t="shared" si="4"/>
        <v>10</v>
      </c>
      <c r="Q20" s="399">
        <v>0</v>
      </c>
      <c r="R20" s="399">
        <v>0</v>
      </c>
      <c r="S20" s="398">
        <f t="shared" si="5"/>
        <v>0</v>
      </c>
      <c r="T20" s="27">
        <f t="shared" si="6"/>
        <v>10</v>
      </c>
      <c r="U20" s="27">
        <f t="shared" si="7"/>
        <v>13</v>
      </c>
      <c r="V20" s="398">
        <f t="shared" si="8"/>
        <v>23</v>
      </c>
      <c r="W20" s="399">
        <v>0</v>
      </c>
      <c r="X20" s="399">
        <v>7</v>
      </c>
      <c r="Y20" s="399">
        <v>5</v>
      </c>
      <c r="Z20" s="399">
        <v>0</v>
      </c>
      <c r="AA20" s="399">
        <v>12</v>
      </c>
      <c r="AB20" s="400">
        <v>6</v>
      </c>
      <c r="AC20" s="399">
        <v>1</v>
      </c>
      <c r="AD20" s="399">
        <v>6</v>
      </c>
      <c r="AE20" s="399">
        <v>0</v>
      </c>
      <c r="AF20" s="399">
        <v>0</v>
      </c>
      <c r="AG20" s="399">
        <v>0</v>
      </c>
      <c r="AH20" s="399">
        <v>1</v>
      </c>
      <c r="AI20" s="399">
        <v>1</v>
      </c>
      <c r="AJ20" s="401">
        <v>1</v>
      </c>
      <c r="AK20" s="402" t="s">
        <v>116</v>
      </c>
      <c r="AL20" s="403"/>
      <c r="AM20" s="398">
        <v>1</v>
      </c>
      <c r="AN20" s="403"/>
      <c r="AO20" s="403" t="s">
        <v>116</v>
      </c>
      <c r="AP20" s="404" t="s">
        <v>117</v>
      </c>
      <c r="AQ20" s="389">
        <v>59</v>
      </c>
      <c r="AR20" s="389">
        <v>2</v>
      </c>
      <c r="AS20" s="389">
        <v>2</v>
      </c>
      <c r="AT20" s="405">
        <f t="shared" si="9"/>
        <v>63</v>
      </c>
      <c r="AU20" s="389">
        <v>53</v>
      </c>
      <c r="AV20" s="389">
        <v>0</v>
      </c>
      <c r="AW20" s="389">
        <v>6</v>
      </c>
      <c r="AX20" s="405">
        <f t="shared" si="10"/>
        <v>59</v>
      </c>
      <c r="AY20" s="389">
        <v>53</v>
      </c>
      <c r="AZ20" s="389">
        <v>0</v>
      </c>
      <c r="BA20" s="389">
        <v>6</v>
      </c>
      <c r="BB20" s="405">
        <f t="shared" si="11"/>
        <v>59</v>
      </c>
      <c r="BC20" s="405">
        <v>53</v>
      </c>
      <c r="BD20" s="405">
        <v>0</v>
      </c>
      <c r="BE20" s="391">
        <v>0</v>
      </c>
      <c r="BF20" s="389">
        <v>4</v>
      </c>
      <c r="BG20" s="389">
        <v>4</v>
      </c>
      <c r="BH20" s="389">
        <v>1</v>
      </c>
    </row>
    <row r="21" spans="1:60" s="241" customFormat="1" ht="12.75" customHeight="1" x14ac:dyDescent="0.25">
      <c r="A21" s="237" t="s">
        <v>15</v>
      </c>
      <c r="B21" s="246">
        <v>0</v>
      </c>
      <c r="C21" s="246">
        <v>1</v>
      </c>
      <c r="D21" s="247">
        <f t="shared" si="0"/>
        <v>1</v>
      </c>
      <c r="E21" s="248">
        <v>0</v>
      </c>
      <c r="F21" s="248">
        <v>1</v>
      </c>
      <c r="G21" s="247">
        <f t="shared" si="1"/>
        <v>1</v>
      </c>
      <c r="H21" s="248">
        <v>0</v>
      </c>
      <c r="I21" s="248">
        <v>0</v>
      </c>
      <c r="J21" s="247">
        <f t="shared" si="2"/>
        <v>0</v>
      </c>
      <c r="K21" s="248">
        <v>1</v>
      </c>
      <c r="L21" s="248">
        <v>4</v>
      </c>
      <c r="M21" s="247">
        <f t="shared" si="3"/>
        <v>5</v>
      </c>
      <c r="N21" s="248">
        <v>1</v>
      </c>
      <c r="O21" s="248">
        <v>2</v>
      </c>
      <c r="P21" s="247">
        <f t="shared" si="4"/>
        <v>3</v>
      </c>
      <c r="Q21" s="248">
        <v>1</v>
      </c>
      <c r="R21" s="248">
        <v>0</v>
      </c>
      <c r="S21" s="247">
        <f t="shared" si="5"/>
        <v>1</v>
      </c>
      <c r="T21" s="27">
        <f t="shared" si="6"/>
        <v>3</v>
      </c>
      <c r="U21" s="27">
        <f t="shared" si="7"/>
        <v>7</v>
      </c>
      <c r="V21" s="247">
        <f t="shared" si="8"/>
        <v>10</v>
      </c>
      <c r="W21" s="248">
        <v>0</v>
      </c>
      <c r="X21" s="248">
        <v>4</v>
      </c>
      <c r="Y21" s="248">
        <v>1</v>
      </c>
      <c r="Z21" s="248">
        <v>0</v>
      </c>
      <c r="AA21" s="248">
        <v>5</v>
      </c>
      <c r="AB21" s="249">
        <v>5</v>
      </c>
      <c r="AC21" s="248">
        <v>0</v>
      </c>
      <c r="AD21" s="248">
        <v>5</v>
      </c>
      <c r="AE21" s="248">
        <v>0</v>
      </c>
      <c r="AF21" s="248">
        <v>0</v>
      </c>
      <c r="AG21" s="248">
        <v>0</v>
      </c>
      <c r="AH21" s="248">
        <v>1</v>
      </c>
      <c r="AI21" s="248">
        <v>1</v>
      </c>
      <c r="AJ21" s="250">
        <v>1</v>
      </c>
      <c r="AK21" s="251" t="s">
        <v>116</v>
      </c>
      <c r="AL21" s="252"/>
      <c r="AM21" s="247">
        <v>1</v>
      </c>
      <c r="AN21" s="252"/>
      <c r="AO21" s="252" t="s">
        <v>116</v>
      </c>
      <c r="AP21" s="253" t="s">
        <v>117</v>
      </c>
      <c r="AQ21" s="238">
        <v>24</v>
      </c>
      <c r="AR21" s="238">
        <v>7</v>
      </c>
      <c r="AS21" s="238">
        <v>3</v>
      </c>
      <c r="AT21" s="239">
        <f t="shared" si="9"/>
        <v>34</v>
      </c>
      <c r="AU21" s="238">
        <v>20</v>
      </c>
      <c r="AV21" s="238">
        <v>0</v>
      </c>
      <c r="AW21" s="238">
        <v>4</v>
      </c>
      <c r="AX21" s="239">
        <f t="shared" si="10"/>
        <v>24</v>
      </c>
      <c r="AY21" s="238">
        <v>20</v>
      </c>
      <c r="AZ21" s="238">
        <v>0</v>
      </c>
      <c r="BA21" s="238">
        <v>4</v>
      </c>
      <c r="BB21" s="239">
        <f t="shared" si="11"/>
        <v>24</v>
      </c>
      <c r="BC21" s="239">
        <v>20</v>
      </c>
      <c r="BD21" s="239">
        <v>0</v>
      </c>
      <c r="BE21" s="240">
        <f t="shared" si="12"/>
        <v>20</v>
      </c>
      <c r="BF21" s="238">
        <v>1</v>
      </c>
      <c r="BG21" s="238">
        <v>1</v>
      </c>
      <c r="BH21" s="238">
        <v>0</v>
      </c>
    </row>
    <row r="22" spans="1:60" s="40" customFormat="1" ht="12.75" customHeight="1" x14ac:dyDescent="0.25">
      <c r="A22" s="406" t="s">
        <v>16</v>
      </c>
      <c r="B22" s="410">
        <v>8</v>
      </c>
      <c r="C22" s="410">
        <v>8</v>
      </c>
      <c r="D22" s="411">
        <f t="shared" si="0"/>
        <v>16</v>
      </c>
      <c r="E22" s="412">
        <v>0</v>
      </c>
      <c r="F22" s="412">
        <v>1</v>
      </c>
      <c r="G22" s="411">
        <f t="shared" si="1"/>
        <v>1</v>
      </c>
      <c r="H22" s="412">
        <v>0</v>
      </c>
      <c r="I22" s="412">
        <v>0</v>
      </c>
      <c r="J22" s="411">
        <f t="shared" si="2"/>
        <v>0</v>
      </c>
      <c r="K22" s="412">
        <v>4</v>
      </c>
      <c r="L22" s="412">
        <v>1</v>
      </c>
      <c r="M22" s="411">
        <f t="shared" si="3"/>
        <v>5</v>
      </c>
      <c r="N22" s="412">
        <v>2</v>
      </c>
      <c r="O22" s="412">
        <v>1</v>
      </c>
      <c r="P22" s="411">
        <f t="shared" si="4"/>
        <v>3</v>
      </c>
      <c r="Q22" s="412">
        <v>0</v>
      </c>
      <c r="R22" s="412">
        <v>0</v>
      </c>
      <c r="S22" s="411">
        <f t="shared" si="5"/>
        <v>0</v>
      </c>
      <c r="T22" s="27">
        <f t="shared" si="6"/>
        <v>6</v>
      </c>
      <c r="U22" s="27">
        <f t="shared" si="7"/>
        <v>3</v>
      </c>
      <c r="V22" s="411">
        <f t="shared" si="8"/>
        <v>9</v>
      </c>
      <c r="W22" s="412">
        <v>0</v>
      </c>
      <c r="X22" s="412">
        <v>1</v>
      </c>
      <c r="Y22" s="412">
        <v>4</v>
      </c>
      <c r="Z22" s="412">
        <v>0</v>
      </c>
      <c r="AA22" s="412">
        <v>5</v>
      </c>
      <c r="AB22" s="413">
        <v>1</v>
      </c>
      <c r="AC22" s="412">
        <v>0</v>
      </c>
      <c r="AD22" s="412">
        <v>1</v>
      </c>
      <c r="AE22" s="412">
        <v>1</v>
      </c>
      <c r="AF22" s="412">
        <v>0</v>
      </c>
      <c r="AG22" s="412">
        <v>1</v>
      </c>
      <c r="AH22" s="412">
        <v>1</v>
      </c>
      <c r="AI22" s="412">
        <v>0</v>
      </c>
      <c r="AJ22" s="414">
        <v>1</v>
      </c>
      <c r="AK22" s="415" t="s">
        <v>116</v>
      </c>
      <c r="AL22" s="61"/>
      <c r="AM22" s="411">
        <v>1</v>
      </c>
      <c r="AN22" s="61"/>
      <c r="AO22" s="61" t="s">
        <v>116</v>
      </c>
      <c r="AP22" s="416" t="s">
        <v>117</v>
      </c>
      <c r="AQ22" s="407">
        <v>15</v>
      </c>
      <c r="AR22" s="407">
        <v>5</v>
      </c>
      <c r="AS22" s="407">
        <v>0</v>
      </c>
      <c r="AT22" s="62">
        <f t="shared" si="9"/>
        <v>20</v>
      </c>
      <c r="AU22" s="407">
        <v>13</v>
      </c>
      <c r="AV22" s="407">
        <v>0</v>
      </c>
      <c r="AW22" s="407">
        <v>2</v>
      </c>
      <c r="AX22" s="62">
        <f t="shared" si="10"/>
        <v>15</v>
      </c>
      <c r="AY22" s="407">
        <v>13</v>
      </c>
      <c r="AZ22" s="407">
        <v>0</v>
      </c>
      <c r="BA22" s="407">
        <v>0</v>
      </c>
      <c r="BB22" s="62">
        <f t="shared" si="11"/>
        <v>13</v>
      </c>
      <c r="BC22" s="62">
        <v>13</v>
      </c>
      <c r="BD22" s="62">
        <v>0</v>
      </c>
      <c r="BE22" s="12">
        <f t="shared" si="12"/>
        <v>13</v>
      </c>
      <c r="BF22" s="407">
        <v>3</v>
      </c>
      <c r="BG22" s="407">
        <v>4</v>
      </c>
      <c r="BH22" s="407">
        <v>0</v>
      </c>
    </row>
    <row r="23" spans="1:60" s="11" customFormat="1" ht="12.75" customHeight="1" x14ac:dyDescent="0.25">
      <c r="A23" s="3" t="s">
        <v>17</v>
      </c>
      <c r="B23" s="85">
        <v>0</v>
      </c>
      <c r="C23" s="85">
        <v>0</v>
      </c>
      <c r="D23" s="28">
        <f t="shared" si="0"/>
        <v>0</v>
      </c>
      <c r="E23" s="27">
        <v>1</v>
      </c>
      <c r="F23" s="27">
        <v>1</v>
      </c>
      <c r="G23" s="28">
        <f t="shared" si="1"/>
        <v>2</v>
      </c>
      <c r="H23" s="27">
        <v>0</v>
      </c>
      <c r="I23" s="27">
        <v>0</v>
      </c>
      <c r="J23" s="28">
        <f t="shared" si="2"/>
        <v>0</v>
      </c>
      <c r="K23" s="27">
        <v>4</v>
      </c>
      <c r="L23" s="27">
        <v>1</v>
      </c>
      <c r="M23" s="28">
        <f t="shared" si="3"/>
        <v>5</v>
      </c>
      <c r="N23" s="27">
        <v>1</v>
      </c>
      <c r="O23" s="27">
        <v>1</v>
      </c>
      <c r="P23" s="28">
        <f t="shared" si="4"/>
        <v>2</v>
      </c>
      <c r="Q23" s="27">
        <v>0</v>
      </c>
      <c r="R23" s="27">
        <v>0</v>
      </c>
      <c r="S23" s="28">
        <f t="shared" si="5"/>
        <v>0</v>
      </c>
      <c r="T23" s="27">
        <f t="shared" si="6"/>
        <v>6</v>
      </c>
      <c r="U23" s="27">
        <f t="shared" si="7"/>
        <v>3</v>
      </c>
      <c r="V23" s="28">
        <f t="shared" si="8"/>
        <v>9</v>
      </c>
      <c r="W23" s="27">
        <v>0</v>
      </c>
      <c r="X23" s="27">
        <v>3</v>
      </c>
      <c r="Y23" s="27">
        <v>2</v>
      </c>
      <c r="Z23" s="27">
        <v>0</v>
      </c>
      <c r="AA23" s="27">
        <v>5</v>
      </c>
      <c r="AB23" s="30">
        <v>5</v>
      </c>
      <c r="AC23" s="27">
        <v>0</v>
      </c>
      <c r="AD23" s="27">
        <v>5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31">
        <v>0</v>
      </c>
      <c r="AK23" s="32"/>
      <c r="AL23" s="33" t="s">
        <v>116</v>
      </c>
      <c r="AM23" s="28">
        <v>0</v>
      </c>
      <c r="AN23" s="33"/>
      <c r="AO23" s="33" t="s">
        <v>116</v>
      </c>
      <c r="AP23" s="34" t="s">
        <v>117</v>
      </c>
      <c r="AQ23" s="10">
        <v>28</v>
      </c>
      <c r="AR23" s="10">
        <v>1</v>
      </c>
      <c r="AS23" s="10">
        <v>9</v>
      </c>
      <c r="AT23" s="26">
        <f t="shared" si="9"/>
        <v>38</v>
      </c>
      <c r="AU23" s="10">
        <v>22</v>
      </c>
      <c r="AV23" s="10">
        <v>2</v>
      </c>
      <c r="AW23" s="10">
        <v>4</v>
      </c>
      <c r="AX23" s="26">
        <f t="shared" si="10"/>
        <v>28</v>
      </c>
      <c r="AY23" s="10">
        <v>22</v>
      </c>
      <c r="AZ23" s="10">
        <v>2</v>
      </c>
      <c r="BA23" s="10">
        <v>4</v>
      </c>
      <c r="BB23" s="26">
        <f t="shared" si="11"/>
        <v>28</v>
      </c>
      <c r="BC23" s="26">
        <v>22</v>
      </c>
      <c r="BD23" s="26">
        <v>0</v>
      </c>
      <c r="BE23" s="35">
        <f t="shared" si="12"/>
        <v>22</v>
      </c>
      <c r="BF23" s="10">
        <v>1</v>
      </c>
      <c r="BG23" s="10">
        <v>1</v>
      </c>
      <c r="BH23" s="10">
        <v>0</v>
      </c>
    </row>
    <row r="24" spans="1:60" s="214" customFormat="1" ht="12.75" customHeight="1" x14ac:dyDescent="0.25">
      <c r="A24" s="210" t="s">
        <v>18</v>
      </c>
      <c r="B24" s="347">
        <v>0</v>
      </c>
      <c r="C24" s="347">
        <v>0</v>
      </c>
      <c r="D24" s="348">
        <f t="shared" si="0"/>
        <v>0</v>
      </c>
      <c r="E24" s="349">
        <v>0</v>
      </c>
      <c r="F24" s="349">
        <v>2</v>
      </c>
      <c r="G24" s="348">
        <f t="shared" si="1"/>
        <v>2</v>
      </c>
      <c r="H24" s="349">
        <v>0</v>
      </c>
      <c r="I24" s="349">
        <v>0</v>
      </c>
      <c r="J24" s="348">
        <f t="shared" si="2"/>
        <v>0</v>
      </c>
      <c r="K24" s="349">
        <v>2</v>
      </c>
      <c r="L24" s="349">
        <v>3</v>
      </c>
      <c r="M24" s="348">
        <f t="shared" si="3"/>
        <v>5</v>
      </c>
      <c r="N24" s="349">
        <v>1</v>
      </c>
      <c r="O24" s="349">
        <v>2</v>
      </c>
      <c r="P24" s="348">
        <f t="shared" si="4"/>
        <v>3</v>
      </c>
      <c r="Q24" s="349">
        <v>0</v>
      </c>
      <c r="R24" s="349">
        <v>0</v>
      </c>
      <c r="S24" s="348">
        <f t="shared" si="5"/>
        <v>0</v>
      </c>
      <c r="T24" s="27">
        <f t="shared" si="6"/>
        <v>3</v>
      </c>
      <c r="U24" s="27">
        <f t="shared" si="7"/>
        <v>7</v>
      </c>
      <c r="V24" s="348">
        <f t="shared" si="8"/>
        <v>10</v>
      </c>
      <c r="W24" s="349">
        <v>0</v>
      </c>
      <c r="X24" s="349">
        <v>2</v>
      </c>
      <c r="Y24" s="349">
        <v>3</v>
      </c>
      <c r="Z24" s="349">
        <v>0</v>
      </c>
      <c r="AA24" s="349">
        <v>5</v>
      </c>
      <c r="AB24" s="350">
        <v>7</v>
      </c>
      <c r="AC24" s="349">
        <v>0</v>
      </c>
      <c r="AD24" s="349">
        <v>7</v>
      </c>
      <c r="AE24" s="349">
        <v>0</v>
      </c>
      <c r="AF24" s="349">
        <v>0</v>
      </c>
      <c r="AG24" s="349">
        <v>0</v>
      </c>
      <c r="AH24" s="349">
        <v>1</v>
      </c>
      <c r="AI24" s="349">
        <v>1</v>
      </c>
      <c r="AJ24" s="351">
        <v>1</v>
      </c>
      <c r="AK24" s="352" t="s">
        <v>116</v>
      </c>
      <c r="AL24" s="353"/>
      <c r="AM24" s="348">
        <v>1</v>
      </c>
      <c r="AN24" s="353"/>
      <c r="AO24" s="353" t="s">
        <v>116</v>
      </c>
      <c r="AP24" s="354" t="s">
        <v>117</v>
      </c>
      <c r="AQ24" s="211">
        <v>29</v>
      </c>
      <c r="AR24" s="211">
        <v>0</v>
      </c>
      <c r="AS24" s="211">
        <v>6</v>
      </c>
      <c r="AT24" s="355">
        <f t="shared" si="9"/>
        <v>35</v>
      </c>
      <c r="AU24" s="211">
        <v>25</v>
      </c>
      <c r="AV24" s="211">
        <v>0</v>
      </c>
      <c r="AW24" s="211">
        <v>4</v>
      </c>
      <c r="AX24" s="355">
        <f t="shared" si="10"/>
        <v>29</v>
      </c>
      <c r="AY24" s="211">
        <v>25</v>
      </c>
      <c r="AZ24" s="211">
        <v>0</v>
      </c>
      <c r="BA24" s="211">
        <v>4</v>
      </c>
      <c r="BB24" s="355">
        <f t="shared" si="11"/>
        <v>29</v>
      </c>
      <c r="BC24" s="355">
        <v>25</v>
      </c>
      <c r="BD24" s="355">
        <v>0</v>
      </c>
      <c r="BE24" s="213">
        <f t="shared" si="12"/>
        <v>25</v>
      </c>
      <c r="BF24" s="211">
        <v>1</v>
      </c>
      <c r="BG24" s="211">
        <v>1</v>
      </c>
      <c r="BH24" s="211">
        <v>1</v>
      </c>
    </row>
    <row r="25" spans="1:60" s="141" customFormat="1" ht="12.75" customHeight="1" x14ac:dyDescent="0.25">
      <c r="A25" s="137" t="s">
        <v>19</v>
      </c>
      <c r="B25" s="142">
        <v>3</v>
      </c>
      <c r="C25" s="142">
        <v>4</v>
      </c>
      <c r="D25" s="143">
        <f t="shared" si="0"/>
        <v>7</v>
      </c>
      <c r="E25" s="144">
        <v>0</v>
      </c>
      <c r="F25" s="144">
        <v>1</v>
      </c>
      <c r="G25" s="143">
        <f t="shared" si="1"/>
        <v>1</v>
      </c>
      <c r="H25" s="144">
        <v>0</v>
      </c>
      <c r="I25" s="144">
        <v>0</v>
      </c>
      <c r="J25" s="143">
        <f t="shared" si="2"/>
        <v>0</v>
      </c>
      <c r="K25" s="144">
        <v>5</v>
      </c>
      <c r="L25" s="144">
        <v>2</v>
      </c>
      <c r="M25" s="143">
        <f t="shared" si="3"/>
        <v>7</v>
      </c>
      <c r="N25" s="144">
        <v>4</v>
      </c>
      <c r="O25" s="144">
        <v>5</v>
      </c>
      <c r="P25" s="143">
        <f t="shared" si="4"/>
        <v>9</v>
      </c>
      <c r="Q25" s="144">
        <v>0</v>
      </c>
      <c r="R25" s="144">
        <v>0</v>
      </c>
      <c r="S25" s="143">
        <f t="shared" si="5"/>
        <v>0</v>
      </c>
      <c r="T25" s="27">
        <f t="shared" si="6"/>
        <v>9</v>
      </c>
      <c r="U25" s="27">
        <f t="shared" si="7"/>
        <v>8</v>
      </c>
      <c r="V25" s="143">
        <f t="shared" si="8"/>
        <v>17</v>
      </c>
      <c r="W25" s="144">
        <v>0</v>
      </c>
      <c r="X25" s="144">
        <v>2</v>
      </c>
      <c r="Y25" s="144">
        <v>5</v>
      </c>
      <c r="Z25" s="144">
        <v>0</v>
      </c>
      <c r="AA25" s="144">
        <v>7</v>
      </c>
      <c r="AB25" s="145">
        <v>6</v>
      </c>
      <c r="AC25" s="144">
        <v>0</v>
      </c>
      <c r="AD25" s="144">
        <v>6</v>
      </c>
      <c r="AE25" s="144">
        <v>0</v>
      </c>
      <c r="AF25" s="144">
        <v>0</v>
      </c>
      <c r="AG25" s="144">
        <v>0</v>
      </c>
      <c r="AH25" s="144">
        <v>0</v>
      </c>
      <c r="AI25" s="144">
        <v>0</v>
      </c>
      <c r="AJ25" s="146">
        <v>0</v>
      </c>
      <c r="AK25" s="147" t="s">
        <v>116</v>
      </c>
      <c r="AL25" s="148"/>
      <c r="AM25" s="143">
        <v>1</v>
      </c>
      <c r="AN25" s="148"/>
      <c r="AO25" s="148" t="s">
        <v>116</v>
      </c>
      <c r="AP25" s="149" t="s">
        <v>117</v>
      </c>
      <c r="AQ25" s="138">
        <v>27</v>
      </c>
      <c r="AR25" s="138">
        <v>10</v>
      </c>
      <c r="AS25" s="138">
        <v>0</v>
      </c>
      <c r="AT25" s="175">
        <f t="shared" si="9"/>
        <v>37</v>
      </c>
      <c r="AU25" s="138">
        <v>17</v>
      </c>
      <c r="AV25" s="138">
        <v>0</v>
      </c>
      <c r="AW25" s="138">
        <v>10</v>
      </c>
      <c r="AX25" s="175">
        <f t="shared" si="10"/>
        <v>27</v>
      </c>
      <c r="AY25" s="138">
        <v>17</v>
      </c>
      <c r="AZ25" s="138">
        <v>0</v>
      </c>
      <c r="BA25" s="138">
        <v>10</v>
      </c>
      <c r="BB25" s="175">
        <f t="shared" si="11"/>
        <v>27</v>
      </c>
      <c r="BC25" s="175">
        <v>17</v>
      </c>
      <c r="BD25" s="175">
        <v>0</v>
      </c>
      <c r="BE25" s="140">
        <f t="shared" si="12"/>
        <v>17</v>
      </c>
      <c r="BF25" s="138">
        <v>1</v>
      </c>
      <c r="BG25" s="138">
        <v>1</v>
      </c>
      <c r="BH25" s="138">
        <v>1</v>
      </c>
    </row>
    <row r="26" spans="1:60" s="11" customFormat="1" ht="12.75" customHeight="1" x14ac:dyDescent="0.25">
      <c r="A26" s="3" t="s">
        <v>20</v>
      </c>
      <c r="B26" s="85">
        <v>20</v>
      </c>
      <c r="C26" s="85">
        <v>16</v>
      </c>
      <c r="D26" s="28">
        <f t="shared" si="0"/>
        <v>36</v>
      </c>
      <c r="E26" s="27">
        <v>1</v>
      </c>
      <c r="F26" s="27">
        <v>2</v>
      </c>
      <c r="G26" s="28">
        <f t="shared" si="1"/>
        <v>3</v>
      </c>
      <c r="H26" s="27">
        <v>0</v>
      </c>
      <c r="I26" s="27">
        <v>0</v>
      </c>
      <c r="J26" s="28">
        <f t="shared" si="2"/>
        <v>0</v>
      </c>
      <c r="K26" s="27">
        <v>21</v>
      </c>
      <c r="L26" s="27">
        <v>5</v>
      </c>
      <c r="M26" s="28">
        <f t="shared" si="3"/>
        <v>26</v>
      </c>
      <c r="N26" s="27">
        <v>12</v>
      </c>
      <c r="O26" s="27">
        <v>14</v>
      </c>
      <c r="P26" s="28">
        <f t="shared" si="4"/>
        <v>26</v>
      </c>
      <c r="Q26" s="27">
        <v>0</v>
      </c>
      <c r="R26" s="27">
        <v>0</v>
      </c>
      <c r="S26" s="28">
        <f t="shared" si="5"/>
        <v>0</v>
      </c>
      <c r="T26" s="27">
        <f t="shared" si="6"/>
        <v>34</v>
      </c>
      <c r="U26" s="27">
        <f t="shared" si="7"/>
        <v>21</v>
      </c>
      <c r="V26" s="28">
        <f t="shared" si="8"/>
        <v>55</v>
      </c>
      <c r="W26" s="27">
        <v>2</v>
      </c>
      <c r="X26" s="27">
        <v>2</v>
      </c>
      <c r="Y26" s="27">
        <v>22</v>
      </c>
      <c r="Z26" s="27">
        <v>0</v>
      </c>
      <c r="AA26" s="27">
        <v>26</v>
      </c>
      <c r="AB26" s="30">
        <v>9</v>
      </c>
      <c r="AC26" s="27">
        <v>1</v>
      </c>
      <c r="AD26" s="27">
        <v>9</v>
      </c>
      <c r="AE26" s="27">
        <v>0</v>
      </c>
      <c r="AF26" s="27">
        <v>0</v>
      </c>
      <c r="AG26" s="27">
        <v>0</v>
      </c>
      <c r="AH26" s="27">
        <v>3</v>
      </c>
      <c r="AI26" s="27">
        <v>1</v>
      </c>
      <c r="AJ26" s="31">
        <v>3</v>
      </c>
      <c r="AK26" s="32" t="s">
        <v>116</v>
      </c>
      <c r="AL26" s="33"/>
      <c r="AM26" s="28">
        <v>1</v>
      </c>
      <c r="AN26" s="33" t="s">
        <v>116</v>
      </c>
      <c r="AO26" s="33"/>
      <c r="AP26" s="34" t="s">
        <v>103</v>
      </c>
      <c r="AQ26" s="10">
        <v>57</v>
      </c>
      <c r="AR26" s="10">
        <v>20</v>
      </c>
      <c r="AS26" s="10">
        <v>0</v>
      </c>
      <c r="AT26" s="26">
        <f t="shared" si="9"/>
        <v>77</v>
      </c>
      <c r="AU26" s="10">
        <v>40</v>
      </c>
      <c r="AV26" s="10">
        <v>0</v>
      </c>
      <c r="AW26" s="10">
        <v>17</v>
      </c>
      <c r="AX26" s="26">
        <f t="shared" si="10"/>
        <v>57</v>
      </c>
      <c r="AY26" s="10">
        <v>40</v>
      </c>
      <c r="AZ26" s="10">
        <v>0</v>
      </c>
      <c r="BA26" s="10">
        <v>17</v>
      </c>
      <c r="BB26" s="26">
        <f t="shared" si="11"/>
        <v>57</v>
      </c>
      <c r="BC26" s="26">
        <v>40</v>
      </c>
      <c r="BD26" s="26">
        <v>0</v>
      </c>
      <c r="BE26" s="35">
        <f t="shared" si="12"/>
        <v>40</v>
      </c>
      <c r="BF26" s="10">
        <v>2</v>
      </c>
      <c r="BG26" s="10">
        <v>2</v>
      </c>
      <c r="BH26" s="10">
        <v>2</v>
      </c>
    </row>
    <row r="27" spans="1:60" s="258" customFormat="1" ht="12.75" customHeight="1" x14ac:dyDescent="0.25">
      <c r="A27" s="254" t="s">
        <v>21</v>
      </c>
      <c r="B27" s="263">
        <v>11</v>
      </c>
      <c r="C27" s="263">
        <v>3</v>
      </c>
      <c r="D27" s="264">
        <f t="shared" si="0"/>
        <v>14</v>
      </c>
      <c r="E27" s="265">
        <v>1</v>
      </c>
      <c r="F27" s="265">
        <v>0</v>
      </c>
      <c r="G27" s="264">
        <f t="shared" si="1"/>
        <v>1</v>
      </c>
      <c r="H27" s="265">
        <v>0</v>
      </c>
      <c r="I27" s="265">
        <v>0</v>
      </c>
      <c r="J27" s="264">
        <f t="shared" si="2"/>
        <v>0</v>
      </c>
      <c r="K27" s="265">
        <v>5</v>
      </c>
      <c r="L27" s="265">
        <v>4</v>
      </c>
      <c r="M27" s="264">
        <f t="shared" si="3"/>
        <v>9</v>
      </c>
      <c r="N27" s="265">
        <v>4</v>
      </c>
      <c r="O27" s="265">
        <v>4</v>
      </c>
      <c r="P27" s="264">
        <f t="shared" si="4"/>
        <v>8</v>
      </c>
      <c r="Q27" s="265">
        <v>0</v>
      </c>
      <c r="R27" s="265">
        <v>0</v>
      </c>
      <c r="S27" s="264">
        <f t="shared" si="5"/>
        <v>0</v>
      </c>
      <c r="T27" s="27">
        <f t="shared" si="6"/>
        <v>10</v>
      </c>
      <c r="U27" s="27">
        <f t="shared" si="7"/>
        <v>8</v>
      </c>
      <c r="V27" s="264">
        <f t="shared" si="8"/>
        <v>18</v>
      </c>
      <c r="W27" s="265">
        <v>0</v>
      </c>
      <c r="X27" s="265">
        <v>2</v>
      </c>
      <c r="Y27" s="265">
        <v>7</v>
      </c>
      <c r="Z27" s="265">
        <v>0</v>
      </c>
      <c r="AA27" s="265">
        <v>9</v>
      </c>
      <c r="AB27" s="266">
        <v>6</v>
      </c>
      <c r="AC27" s="265">
        <v>1</v>
      </c>
      <c r="AD27" s="265">
        <v>6</v>
      </c>
      <c r="AE27" s="265">
        <v>0</v>
      </c>
      <c r="AF27" s="265">
        <v>0</v>
      </c>
      <c r="AG27" s="265">
        <v>0</v>
      </c>
      <c r="AH27" s="265">
        <v>0</v>
      </c>
      <c r="AI27" s="265">
        <v>0</v>
      </c>
      <c r="AJ27" s="267">
        <v>0</v>
      </c>
      <c r="AK27" s="268" t="s">
        <v>116</v>
      </c>
      <c r="AL27" s="269"/>
      <c r="AM27" s="264">
        <v>1</v>
      </c>
      <c r="AN27" s="269"/>
      <c r="AO27" s="269" t="s">
        <v>116</v>
      </c>
      <c r="AP27" s="270" t="s">
        <v>117</v>
      </c>
      <c r="AQ27" s="255">
        <v>24</v>
      </c>
      <c r="AR27" s="255">
        <v>0</v>
      </c>
      <c r="AS27" s="255">
        <v>1</v>
      </c>
      <c r="AT27" s="271">
        <f t="shared" si="9"/>
        <v>25</v>
      </c>
      <c r="AU27" s="255">
        <v>18</v>
      </c>
      <c r="AV27" s="255">
        <v>1</v>
      </c>
      <c r="AW27" s="255">
        <v>5</v>
      </c>
      <c r="AX27" s="271">
        <f t="shared" si="10"/>
        <v>24</v>
      </c>
      <c r="AY27" s="255">
        <v>18</v>
      </c>
      <c r="AZ27" s="255">
        <v>1</v>
      </c>
      <c r="BA27" s="255">
        <v>5</v>
      </c>
      <c r="BB27" s="271">
        <f t="shared" si="11"/>
        <v>24</v>
      </c>
      <c r="BC27" s="271">
        <v>18</v>
      </c>
      <c r="BD27" s="271">
        <v>0</v>
      </c>
      <c r="BE27" s="257">
        <f t="shared" si="12"/>
        <v>18</v>
      </c>
      <c r="BF27" s="255">
        <v>1</v>
      </c>
      <c r="BG27" s="255">
        <v>1</v>
      </c>
      <c r="BH27" s="255">
        <v>1</v>
      </c>
    </row>
    <row r="28" spans="1:60" s="11" customFormat="1" ht="12.75" customHeight="1" x14ac:dyDescent="0.25">
      <c r="A28" s="3" t="s">
        <v>22</v>
      </c>
      <c r="B28" s="85">
        <v>1</v>
      </c>
      <c r="C28" s="85">
        <v>2</v>
      </c>
      <c r="D28" s="28">
        <f t="shared" si="0"/>
        <v>3</v>
      </c>
      <c r="E28" s="27">
        <v>0</v>
      </c>
      <c r="F28" s="27">
        <v>1</v>
      </c>
      <c r="G28" s="28">
        <f t="shared" si="1"/>
        <v>1</v>
      </c>
      <c r="H28" s="27">
        <v>0</v>
      </c>
      <c r="I28" s="27">
        <v>0</v>
      </c>
      <c r="J28" s="28">
        <f t="shared" si="2"/>
        <v>0</v>
      </c>
      <c r="K28" s="27">
        <v>5</v>
      </c>
      <c r="L28" s="27">
        <v>8</v>
      </c>
      <c r="M28" s="28">
        <f t="shared" si="3"/>
        <v>13</v>
      </c>
      <c r="N28" s="27">
        <v>9</v>
      </c>
      <c r="O28" s="27">
        <v>5</v>
      </c>
      <c r="P28" s="28">
        <f t="shared" si="4"/>
        <v>14</v>
      </c>
      <c r="Q28" s="27">
        <v>0</v>
      </c>
      <c r="R28" s="27">
        <v>0</v>
      </c>
      <c r="S28" s="28">
        <f t="shared" si="5"/>
        <v>0</v>
      </c>
      <c r="T28" s="27">
        <f t="shared" si="6"/>
        <v>14</v>
      </c>
      <c r="U28" s="27">
        <f t="shared" si="7"/>
        <v>14</v>
      </c>
      <c r="V28" s="28">
        <f t="shared" si="8"/>
        <v>28</v>
      </c>
      <c r="W28" s="27">
        <v>1</v>
      </c>
      <c r="X28" s="27">
        <v>3</v>
      </c>
      <c r="Y28" s="27">
        <v>9</v>
      </c>
      <c r="Z28" s="27">
        <v>0</v>
      </c>
      <c r="AA28" s="27">
        <v>13</v>
      </c>
      <c r="AB28" s="30">
        <v>9</v>
      </c>
      <c r="AC28" s="27">
        <v>1</v>
      </c>
      <c r="AD28" s="27">
        <v>9</v>
      </c>
      <c r="AE28" s="27">
        <v>0</v>
      </c>
      <c r="AF28" s="27">
        <v>0</v>
      </c>
      <c r="AG28" s="27">
        <v>0</v>
      </c>
      <c r="AH28" s="27">
        <v>2</v>
      </c>
      <c r="AI28" s="27">
        <v>0</v>
      </c>
      <c r="AJ28" s="31">
        <v>2</v>
      </c>
      <c r="AK28" s="32" t="s">
        <v>116</v>
      </c>
      <c r="AL28" s="33"/>
      <c r="AM28" s="28">
        <v>1</v>
      </c>
      <c r="AN28" s="33" t="s">
        <v>116</v>
      </c>
      <c r="AO28" s="33"/>
      <c r="AP28" s="34" t="s">
        <v>104</v>
      </c>
      <c r="AQ28" s="10">
        <v>35</v>
      </c>
      <c r="AR28" s="10">
        <v>11</v>
      </c>
      <c r="AS28" s="10">
        <v>0</v>
      </c>
      <c r="AT28" s="26">
        <f t="shared" si="9"/>
        <v>46</v>
      </c>
      <c r="AU28" s="10">
        <v>25</v>
      </c>
      <c r="AV28" s="10">
        <v>0</v>
      </c>
      <c r="AW28" s="10">
        <v>10</v>
      </c>
      <c r="AX28" s="26">
        <f t="shared" si="10"/>
        <v>35</v>
      </c>
      <c r="AY28" s="10">
        <v>25</v>
      </c>
      <c r="AZ28" s="10">
        <v>0</v>
      </c>
      <c r="BA28" s="10">
        <v>10</v>
      </c>
      <c r="BB28" s="26">
        <f t="shared" si="11"/>
        <v>35</v>
      </c>
      <c r="BC28" s="26">
        <v>25</v>
      </c>
      <c r="BD28" s="26">
        <v>0</v>
      </c>
      <c r="BE28" s="35">
        <f t="shared" si="12"/>
        <v>25</v>
      </c>
      <c r="BF28" s="10">
        <v>1</v>
      </c>
      <c r="BG28" s="10">
        <v>1</v>
      </c>
      <c r="BH28" s="10">
        <v>0</v>
      </c>
    </row>
    <row r="29" spans="1:60" s="125" customFormat="1" ht="12.75" customHeight="1" x14ac:dyDescent="0.25">
      <c r="A29" s="123" t="s">
        <v>23</v>
      </c>
      <c r="B29" s="128">
        <v>7</v>
      </c>
      <c r="C29" s="128">
        <v>6</v>
      </c>
      <c r="D29" s="129">
        <f t="shared" si="0"/>
        <v>13</v>
      </c>
      <c r="E29" s="130">
        <v>1</v>
      </c>
      <c r="F29" s="130">
        <v>0</v>
      </c>
      <c r="G29" s="129">
        <f t="shared" si="1"/>
        <v>1</v>
      </c>
      <c r="H29" s="130">
        <v>0</v>
      </c>
      <c r="I29" s="130">
        <v>0</v>
      </c>
      <c r="J29" s="129">
        <f t="shared" si="2"/>
        <v>0</v>
      </c>
      <c r="K29" s="130">
        <v>5</v>
      </c>
      <c r="L29" s="130">
        <v>6</v>
      </c>
      <c r="M29" s="129">
        <f t="shared" si="3"/>
        <v>11</v>
      </c>
      <c r="N29" s="130">
        <v>7</v>
      </c>
      <c r="O29" s="130">
        <v>6</v>
      </c>
      <c r="P29" s="129">
        <f t="shared" si="4"/>
        <v>13</v>
      </c>
      <c r="Q29" s="130">
        <v>0</v>
      </c>
      <c r="R29" s="130">
        <v>0</v>
      </c>
      <c r="S29" s="129">
        <f t="shared" si="5"/>
        <v>0</v>
      </c>
      <c r="T29" s="27">
        <f t="shared" si="6"/>
        <v>13</v>
      </c>
      <c r="U29" s="27">
        <f t="shared" si="7"/>
        <v>12</v>
      </c>
      <c r="V29" s="129">
        <f t="shared" si="8"/>
        <v>25</v>
      </c>
      <c r="W29" s="130">
        <v>0</v>
      </c>
      <c r="X29" s="130">
        <v>3</v>
      </c>
      <c r="Y29" s="130">
        <v>8</v>
      </c>
      <c r="Z29" s="130">
        <v>0</v>
      </c>
      <c r="AA29" s="130">
        <v>11</v>
      </c>
      <c r="AB29" s="131">
        <v>7</v>
      </c>
      <c r="AC29" s="130">
        <v>0</v>
      </c>
      <c r="AD29" s="130">
        <v>7</v>
      </c>
      <c r="AE29" s="130">
        <v>0</v>
      </c>
      <c r="AF29" s="130">
        <v>0</v>
      </c>
      <c r="AG29" s="130">
        <v>0</v>
      </c>
      <c r="AH29" s="130">
        <v>2</v>
      </c>
      <c r="AI29" s="130">
        <v>0</v>
      </c>
      <c r="AJ29" s="132">
        <v>2</v>
      </c>
      <c r="AK29" s="133" t="s">
        <v>116</v>
      </c>
      <c r="AL29" s="134"/>
      <c r="AM29" s="129">
        <v>1</v>
      </c>
      <c r="AN29" s="134"/>
      <c r="AO29" s="134" t="s">
        <v>116</v>
      </c>
      <c r="AP29" s="135" t="s">
        <v>117</v>
      </c>
      <c r="AQ29" s="126">
        <v>70</v>
      </c>
      <c r="AR29" s="126">
        <v>7</v>
      </c>
      <c r="AS29" s="126">
        <v>0</v>
      </c>
      <c r="AT29" s="136">
        <f t="shared" si="9"/>
        <v>77</v>
      </c>
      <c r="AU29" s="126">
        <v>55</v>
      </c>
      <c r="AV29" s="126">
        <v>4</v>
      </c>
      <c r="AW29" s="126">
        <v>11</v>
      </c>
      <c r="AX29" s="136">
        <f t="shared" si="10"/>
        <v>70</v>
      </c>
      <c r="AY29" s="126">
        <v>21</v>
      </c>
      <c r="AZ29" s="126">
        <v>4</v>
      </c>
      <c r="BA29" s="126">
        <v>10</v>
      </c>
      <c r="BB29" s="136">
        <f t="shared" si="11"/>
        <v>35</v>
      </c>
      <c r="BC29" s="136">
        <v>21</v>
      </c>
      <c r="BD29" s="136">
        <v>34</v>
      </c>
      <c r="BE29" s="127">
        <f t="shared" si="12"/>
        <v>55</v>
      </c>
      <c r="BF29" s="126">
        <v>4</v>
      </c>
      <c r="BG29" s="126">
        <v>6</v>
      </c>
      <c r="BH29" s="126">
        <v>0</v>
      </c>
    </row>
    <row r="30" spans="1:60" s="11" customFormat="1" ht="12.75" customHeight="1" x14ac:dyDescent="0.25">
      <c r="A30" s="3" t="s">
        <v>24</v>
      </c>
      <c r="B30" s="85">
        <v>33</v>
      </c>
      <c r="C30" s="85">
        <v>24</v>
      </c>
      <c r="D30" s="28">
        <f t="shared" si="0"/>
        <v>57</v>
      </c>
      <c r="E30" s="27">
        <v>1</v>
      </c>
      <c r="F30" s="27">
        <v>1</v>
      </c>
      <c r="G30" s="28">
        <f t="shared" si="1"/>
        <v>2</v>
      </c>
      <c r="H30" s="27">
        <v>0</v>
      </c>
      <c r="I30" s="27">
        <v>0</v>
      </c>
      <c r="J30" s="28">
        <f t="shared" si="2"/>
        <v>0</v>
      </c>
      <c r="K30" s="27">
        <v>7</v>
      </c>
      <c r="L30" s="27">
        <v>6</v>
      </c>
      <c r="M30" s="28">
        <f t="shared" si="3"/>
        <v>13</v>
      </c>
      <c r="N30" s="27">
        <v>9</v>
      </c>
      <c r="O30" s="27">
        <v>7</v>
      </c>
      <c r="P30" s="28">
        <f t="shared" si="4"/>
        <v>16</v>
      </c>
      <c r="Q30" s="27">
        <v>0</v>
      </c>
      <c r="R30" s="27">
        <v>0</v>
      </c>
      <c r="S30" s="28">
        <f t="shared" si="5"/>
        <v>0</v>
      </c>
      <c r="T30" s="27">
        <f t="shared" si="6"/>
        <v>17</v>
      </c>
      <c r="U30" s="27">
        <f t="shared" si="7"/>
        <v>14</v>
      </c>
      <c r="V30" s="28">
        <f t="shared" si="8"/>
        <v>31</v>
      </c>
      <c r="W30" s="27">
        <v>0</v>
      </c>
      <c r="X30" s="27">
        <v>5</v>
      </c>
      <c r="Y30" s="27">
        <v>8</v>
      </c>
      <c r="Z30" s="27">
        <v>0</v>
      </c>
      <c r="AA30" s="27">
        <v>13</v>
      </c>
      <c r="AB30" s="30">
        <v>9</v>
      </c>
      <c r="AC30" s="27">
        <v>3</v>
      </c>
      <c r="AD30" s="27">
        <v>9</v>
      </c>
      <c r="AE30" s="27">
        <v>0</v>
      </c>
      <c r="AF30" s="27">
        <v>0</v>
      </c>
      <c r="AG30" s="27">
        <v>0</v>
      </c>
      <c r="AH30" s="27">
        <v>3</v>
      </c>
      <c r="AI30" s="27">
        <v>0</v>
      </c>
      <c r="AJ30" s="31">
        <v>3</v>
      </c>
      <c r="AK30" s="32" t="s">
        <v>116</v>
      </c>
      <c r="AL30" s="33"/>
      <c r="AM30" s="28">
        <v>1</v>
      </c>
      <c r="AN30" s="33" t="s">
        <v>116</v>
      </c>
      <c r="AO30" s="33"/>
      <c r="AP30" s="34" t="s">
        <v>102</v>
      </c>
      <c r="AQ30" s="10">
        <v>64</v>
      </c>
      <c r="AR30" s="10">
        <v>1</v>
      </c>
      <c r="AS30" s="10">
        <v>15</v>
      </c>
      <c r="AT30" s="26">
        <f t="shared" si="9"/>
        <v>80</v>
      </c>
      <c r="AU30" s="10">
        <v>50</v>
      </c>
      <c r="AV30" s="10">
        <v>1</v>
      </c>
      <c r="AW30" s="10">
        <v>13</v>
      </c>
      <c r="AX30" s="26">
        <f t="shared" si="10"/>
        <v>64</v>
      </c>
      <c r="AY30" s="10">
        <v>43</v>
      </c>
      <c r="AZ30" s="10">
        <v>1</v>
      </c>
      <c r="BA30" s="10">
        <v>13</v>
      </c>
      <c r="BB30" s="26">
        <f t="shared" si="11"/>
        <v>57</v>
      </c>
      <c r="BC30" s="26">
        <v>43</v>
      </c>
      <c r="BD30" s="26">
        <v>7</v>
      </c>
      <c r="BE30" s="35">
        <f t="shared" si="12"/>
        <v>50</v>
      </c>
      <c r="BF30" s="10">
        <v>2</v>
      </c>
      <c r="BG30" s="10">
        <v>2</v>
      </c>
      <c r="BH30" s="10">
        <v>2</v>
      </c>
    </row>
    <row r="31" spans="1:60" s="180" customFormat="1" ht="12.75" customHeight="1" x14ac:dyDescent="0.25">
      <c r="A31" s="176" t="s">
        <v>25</v>
      </c>
      <c r="B31" s="181">
        <v>0</v>
      </c>
      <c r="C31" s="181">
        <v>0</v>
      </c>
      <c r="D31" s="182">
        <f t="shared" si="0"/>
        <v>0</v>
      </c>
      <c r="E31" s="183">
        <v>2</v>
      </c>
      <c r="F31" s="183">
        <v>0</v>
      </c>
      <c r="G31" s="182">
        <f t="shared" si="1"/>
        <v>2</v>
      </c>
      <c r="H31" s="183">
        <v>0</v>
      </c>
      <c r="I31" s="183">
        <v>0</v>
      </c>
      <c r="J31" s="182">
        <f t="shared" si="2"/>
        <v>0</v>
      </c>
      <c r="K31" s="183">
        <v>5</v>
      </c>
      <c r="L31" s="183">
        <v>0</v>
      </c>
      <c r="M31" s="182">
        <f t="shared" si="3"/>
        <v>5</v>
      </c>
      <c r="N31" s="183">
        <v>1</v>
      </c>
      <c r="O31" s="183">
        <v>1</v>
      </c>
      <c r="P31" s="182">
        <f t="shared" si="4"/>
        <v>2</v>
      </c>
      <c r="Q31" s="183">
        <v>0</v>
      </c>
      <c r="R31" s="183">
        <v>0</v>
      </c>
      <c r="S31" s="182">
        <f t="shared" si="5"/>
        <v>0</v>
      </c>
      <c r="T31" s="27">
        <f t="shared" si="6"/>
        <v>8</v>
      </c>
      <c r="U31" s="27">
        <f t="shared" si="7"/>
        <v>1</v>
      </c>
      <c r="V31" s="182">
        <f t="shared" si="8"/>
        <v>9</v>
      </c>
      <c r="W31" s="183">
        <v>0</v>
      </c>
      <c r="X31" s="183">
        <v>0</v>
      </c>
      <c r="Y31" s="183">
        <v>5</v>
      </c>
      <c r="Z31" s="183">
        <v>0</v>
      </c>
      <c r="AA31" s="183">
        <v>5</v>
      </c>
      <c r="AB31" s="184">
        <v>5</v>
      </c>
      <c r="AC31" s="183">
        <v>2</v>
      </c>
      <c r="AD31" s="183">
        <v>5</v>
      </c>
      <c r="AE31" s="183">
        <v>0</v>
      </c>
      <c r="AF31" s="183">
        <v>0</v>
      </c>
      <c r="AG31" s="183">
        <v>0</v>
      </c>
      <c r="AH31" s="183">
        <v>1</v>
      </c>
      <c r="AI31" s="183">
        <v>1</v>
      </c>
      <c r="AJ31" s="185">
        <v>1</v>
      </c>
      <c r="AK31" s="186" t="s">
        <v>116</v>
      </c>
      <c r="AL31" s="187"/>
      <c r="AM31" s="182">
        <v>1</v>
      </c>
      <c r="AN31" s="187"/>
      <c r="AO31" s="187" t="s">
        <v>116</v>
      </c>
      <c r="AP31" s="188" t="s">
        <v>117</v>
      </c>
      <c r="AQ31" s="177">
        <v>28</v>
      </c>
      <c r="AR31" s="177">
        <v>4</v>
      </c>
      <c r="AS31" s="177">
        <v>0</v>
      </c>
      <c r="AT31" s="189">
        <f t="shared" si="9"/>
        <v>32</v>
      </c>
      <c r="AU31" s="177">
        <v>24</v>
      </c>
      <c r="AV31" s="177">
        <v>1</v>
      </c>
      <c r="AW31" s="177">
        <v>3</v>
      </c>
      <c r="AX31" s="189">
        <f t="shared" si="10"/>
        <v>28</v>
      </c>
      <c r="AY31" s="177">
        <v>24</v>
      </c>
      <c r="AZ31" s="177">
        <v>1</v>
      </c>
      <c r="BA31" s="177">
        <v>3</v>
      </c>
      <c r="BB31" s="189">
        <f t="shared" si="11"/>
        <v>28</v>
      </c>
      <c r="BC31" s="189">
        <v>24</v>
      </c>
      <c r="BD31" s="189">
        <v>0</v>
      </c>
      <c r="BE31" s="179">
        <f t="shared" si="12"/>
        <v>24</v>
      </c>
      <c r="BF31" s="177">
        <v>1</v>
      </c>
      <c r="BG31" s="177">
        <v>1</v>
      </c>
      <c r="BH31" s="177">
        <v>0</v>
      </c>
    </row>
    <row r="32" spans="1:60" s="11" customFormat="1" ht="12.75" customHeight="1" x14ac:dyDescent="0.25">
      <c r="A32" s="3" t="s">
        <v>26</v>
      </c>
      <c r="B32" s="85">
        <v>1</v>
      </c>
      <c r="C32" s="85">
        <v>1</v>
      </c>
      <c r="D32" s="28">
        <f t="shared" si="0"/>
        <v>2</v>
      </c>
      <c r="E32" s="27">
        <v>1</v>
      </c>
      <c r="F32" s="27">
        <v>1</v>
      </c>
      <c r="G32" s="28">
        <f t="shared" si="1"/>
        <v>2</v>
      </c>
      <c r="H32" s="27">
        <v>0</v>
      </c>
      <c r="I32" s="27">
        <v>0</v>
      </c>
      <c r="J32" s="28">
        <f t="shared" si="2"/>
        <v>0</v>
      </c>
      <c r="K32" s="27">
        <v>4</v>
      </c>
      <c r="L32" s="27">
        <v>1</v>
      </c>
      <c r="M32" s="28">
        <f t="shared" si="3"/>
        <v>5</v>
      </c>
      <c r="N32" s="27">
        <v>2</v>
      </c>
      <c r="O32" s="27">
        <v>0</v>
      </c>
      <c r="P32" s="28">
        <f t="shared" si="4"/>
        <v>2</v>
      </c>
      <c r="Q32" s="27">
        <v>0</v>
      </c>
      <c r="R32" s="27">
        <v>0</v>
      </c>
      <c r="S32" s="28">
        <f t="shared" si="5"/>
        <v>0</v>
      </c>
      <c r="T32" s="27">
        <f t="shared" si="6"/>
        <v>7</v>
      </c>
      <c r="U32" s="27">
        <f t="shared" si="7"/>
        <v>2</v>
      </c>
      <c r="V32" s="28">
        <f t="shared" si="8"/>
        <v>9</v>
      </c>
      <c r="W32" s="27">
        <v>0</v>
      </c>
      <c r="X32" s="27">
        <v>0</v>
      </c>
      <c r="Y32" s="27">
        <v>5</v>
      </c>
      <c r="Z32" s="27">
        <v>0</v>
      </c>
      <c r="AA32" s="27">
        <v>5</v>
      </c>
      <c r="AB32" s="30">
        <v>5</v>
      </c>
      <c r="AC32" s="27">
        <v>0</v>
      </c>
      <c r="AD32" s="27">
        <v>5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31">
        <v>0</v>
      </c>
      <c r="AK32" s="32" t="s">
        <v>116</v>
      </c>
      <c r="AL32" s="33"/>
      <c r="AM32" s="28">
        <v>1</v>
      </c>
      <c r="AN32" s="33"/>
      <c r="AO32" s="33" t="s">
        <v>116</v>
      </c>
      <c r="AP32" s="34" t="s">
        <v>117</v>
      </c>
      <c r="AQ32" s="10">
        <v>16</v>
      </c>
      <c r="AR32" s="10">
        <v>6</v>
      </c>
      <c r="AS32" s="10">
        <v>12</v>
      </c>
      <c r="AT32" s="26">
        <f t="shared" si="9"/>
        <v>34</v>
      </c>
      <c r="AU32" s="10">
        <v>12</v>
      </c>
      <c r="AV32" s="10">
        <v>1</v>
      </c>
      <c r="AW32" s="10">
        <v>3</v>
      </c>
      <c r="AX32" s="26">
        <f t="shared" si="10"/>
        <v>16</v>
      </c>
      <c r="AY32" s="10">
        <v>12</v>
      </c>
      <c r="AZ32" s="10">
        <v>1</v>
      </c>
      <c r="BA32" s="10">
        <v>3</v>
      </c>
      <c r="BB32" s="26">
        <f t="shared" si="11"/>
        <v>16</v>
      </c>
      <c r="BC32" s="26">
        <v>12</v>
      </c>
      <c r="BD32" s="26">
        <v>0</v>
      </c>
      <c r="BE32" s="35">
        <f t="shared" si="12"/>
        <v>12</v>
      </c>
      <c r="BF32" s="10">
        <v>1</v>
      </c>
      <c r="BG32" s="10">
        <v>1</v>
      </c>
      <c r="BH32" s="10">
        <v>0</v>
      </c>
    </row>
    <row r="33" spans="1:60" s="11" customFormat="1" ht="12.75" customHeight="1" x14ac:dyDescent="0.25">
      <c r="A33" s="3" t="s">
        <v>27</v>
      </c>
      <c r="B33" s="85">
        <v>0</v>
      </c>
      <c r="C33" s="85">
        <v>0</v>
      </c>
      <c r="D33" s="28">
        <f t="shared" si="0"/>
        <v>0</v>
      </c>
      <c r="E33" s="27">
        <v>0</v>
      </c>
      <c r="F33" s="27">
        <v>2</v>
      </c>
      <c r="G33" s="28">
        <f t="shared" si="1"/>
        <v>2</v>
      </c>
      <c r="H33" s="27">
        <v>0</v>
      </c>
      <c r="I33" s="27">
        <v>0</v>
      </c>
      <c r="J33" s="28">
        <f t="shared" si="2"/>
        <v>0</v>
      </c>
      <c r="K33" s="27">
        <v>2</v>
      </c>
      <c r="L33" s="27">
        <v>3</v>
      </c>
      <c r="M33" s="28">
        <f t="shared" si="3"/>
        <v>5</v>
      </c>
      <c r="N33" s="27">
        <v>2</v>
      </c>
      <c r="O33" s="27">
        <v>1</v>
      </c>
      <c r="P33" s="28">
        <f t="shared" si="4"/>
        <v>3</v>
      </c>
      <c r="Q33" s="27">
        <v>0</v>
      </c>
      <c r="R33" s="27">
        <v>0</v>
      </c>
      <c r="S33" s="28">
        <f t="shared" si="5"/>
        <v>0</v>
      </c>
      <c r="T33" s="27">
        <f t="shared" si="6"/>
        <v>4</v>
      </c>
      <c r="U33" s="27">
        <f t="shared" si="7"/>
        <v>6</v>
      </c>
      <c r="V33" s="28">
        <f t="shared" si="8"/>
        <v>10</v>
      </c>
      <c r="W33" s="27">
        <v>1</v>
      </c>
      <c r="X33" s="27">
        <v>1</v>
      </c>
      <c r="Y33" s="27">
        <v>3</v>
      </c>
      <c r="Z33" s="27">
        <v>0</v>
      </c>
      <c r="AA33" s="27">
        <v>5</v>
      </c>
      <c r="AB33" s="30">
        <v>5</v>
      </c>
      <c r="AC33" s="27">
        <v>0</v>
      </c>
      <c r="AD33" s="27">
        <v>5</v>
      </c>
      <c r="AE33" s="27">
        <v>0</v>
      </c>
      <c r="AF33" s="27">
        <v>0</v>
      </c>
      <c r="AG33" s="27">
        <v>0</v>
      </c>
      <c r="AH33" s="27">
        <v>1</v>
      </c>
      <c r="AI33" s="27">
        <v>0</v>
      </c>
      <c r="AJ33" s="31">
        <v>1</v>
      </c>
      <c r="AK33" s="32" t="s">
        <v>116</v>
      </c>
      <c r="AL33" s="33"/>
      <c r="AM33" s="28">
        <v>1</v>
      </c>
      <c r="AN33" s="33" t="s">
        <v>116</v>
      </c>
      <c r="AO33" s="33"/>
      <c r="AP33" s="34" t="s">
        <v>114</v>
      </c>
      <c r="AQ33" s="10">
        <v>34</v>
      </c>
      <c r="AR33" s="10">
        <v>0</v>
      </c>
      <c r="AS33" s="10">
        <v>0</v>
      </c>
      <c r="AT33" s="26">
        <v>0</v>
      </c>
      <c r="AU33" s="10">
        <v>27</v>
      </c>
      <c r="AV33" s="10">
        <v>3</v>
      </c>
      <c r="AW33" s="10">
        <v>4</v>
      </c>
      <c r="AX33" s="26">
        <f t="shared" si="10"/>
        <v>34</v>
      </c>
      <c r="AY33" s="10">
        <v>27</v>
      </c>
      <c r="AZ33" s="10">
        <v>3</v>
      </c>
      <c r="BA33" s="10">
        <v>4</v>
      </c>
      <c r="BB33" s="26">
        <f t="shared" si="11"/>
        <v>34</v>
      </c>
      <c r="BC33" s="26">
        <v>27</v>
      </c>
      <c r="BD33" s="26">
        <v>0</v>
      </c>
      <c r="BE33" s="35">
        <f t="shared" si="12"/>
        <v>27</v>
      </c>
      <c r="BF33" s="10">
        <v>3</v>
      </c>
      <c r="BG33" s="10">
        <v>4</v>
      </c>
      <c r="BH33" s="10">
        <v>0</v>
      </c>
    </row>
    <row r="34" spans="1:60" s="106" customFormat="1" ht="12.75" customHeight="1" x14ac:dyDescent="0.25">
      <c r="A34" s="98" t="s">
        <v>28</v>
      </c>
      <c r="B34" s="107">
        <v>0</v>
      </c>
      <c r="C34" s="107">
        <v>0</v>
      </c>
      <c r="D34" s="108">
        <f t="shared" si="0"/>
        <v>0</v>
      </c>
      <c r="E34" s="109">
        <v>1</v>
      </c>
      <c r="F34" s="109">
        <v>1</v>
      </c>
      <c r="G34" s="108">
        <f t="shared" si="1"/>
        <v>2</v>
      </c>
      <c r="H34" s="109">
        <v>0</v>
      </c>
      <c r="I34" s="109">
        <v>0</v>
      </c>
      <c r="J34" s="108">
        <f t="shared" si="2"/>
        <v>0</v>
      </c>
      <c r="K34" s="109">
        <v>4</v>
      </c>
      <c r="L34" s="109">
        <v>1</v>
      </c>
      <c r="M34" s="108">
        <f t="shared" si="3"/>
        <v>5</v>
      </c>
      <c r="N34" s="109">
        <v>2</v>
      </c>
      <c r="O34" s="109">
        <v>0</v>
      </c>
      <c r="P34" s="108">
        <f t="shared" si="4"/>
        <v>2</v>
      </c>
      <c r="Q34" s="109">
        <v>0</v>
      </c>
      <c r="R34" s="109">
        <v>0</v>
      </c>
      <c r="S34" s="108">
        <f t="shared" si="5"/>
        <v>0</v>
      </c>
      <c r="T34" s="27">
        <f t="shared" si="6"/>
        <v>7</v>
      </c>
      <c r="U34" s="27">
        <f t="shared" si="7"/>
        <v>2</v>
      </c>
      <c r="V34" s="108">
        <f t="shared" si="8"/>
        <v>9</v>
      </c>
      <c r="W34" s="109">
        <v>0</v>
      </c>
      <c r="X34" s="109">
        <v>2</v>
      </c>
      <c r="Y34" s="109">
        <v>3</v>
      </c>
      <c r="Z34" s="109">
        <v>0</v>
      </c>
      <c r="AA34" s="109">
        <v>5</v>
      </c>
      <c r="AB34" s="110">
        <v>5</v>
      </c>
      <c r="AC34" s="109">
        <v>5</v>
      </c>
      <c r="AD34" s="109">
        <v>5</v>
      </c>
      <c r="AE34" s="109">
        <v>0</v>
      </c>
      <c r="AF34" s="109">
        <v>0</v>
      </c>
      <c r="AG34" s="109">
        <v>0</v>
      </c>
      <c r="AH34" s="109">
        <v>1</v>
      </c>
      <c r="AI34" s="109">
        <v>0</v>
      </c>
      <c r="AJ34" s="111">
        <v>1</v>
      </c>
      <c r="AK34" s="112" t="s">
        <v>116</v>
      </c>
      <c r="AL34" s="113"/>
      <c r="AM34" s="108">
        <v>1</v>
      </c>
      <c r="AN34" s="113"/>
      <c r="AO34" s="113" t="s">
        <v>116</v>
      </c>
      <c r="AP34" s="114" t="s">
        <v>117</v>
      </c>
      <c r="AQ34" s="103">
        <v>26</v>
      </c>
      <c r="AR34" s="103">
        <v>11</v>
      </c>
      <c r="AS34" s="103">
        <v>4</v>
      </c>
      <c r="AT34" s="115">
        <f t="shared" si="9"/>
        <v>41</v>
      </c>
      <c r="AU34" s="103">
        <v>22</v>
      </c>
      <c r="AV34" s="103">
        <v>0</v>
      </c>
      <c r="AW34" s="103">
        <v>4</v>
      </c>
      <c r="AX34" s="115">
        <f t="shared" si="10"/>
        <v>26</v>
      </c>
      <c r="AY34" s="103">
        <v>22</v>
      </c>
      <c r="AZ34" s="103">
        <v>0</v>
      </c>
      <c r="BA34" s="103">
        <v>4</v>
      </c>
      <c r="BB34" s="115">
        <f t="shared" si="11"/>
        <v>26</v>
      </c>
      <c r="BC34" s="115">
        <v>22</v>
      </c>
      <c r="BD34" s="115">
        <v>0</v>
      </c>
      <c r="BE34" s="105">
        <f t="shared" si="12"/>
        <v>22</v>
      </c>
      <c r="BF34" s="103">
        <v>1</v>
      </c>
      <c r="BG34" s="103">
        <v>1</v>
      </c>
      <c r="BH34" s="103">
        <v>0</v>
      </c>
    </row>
    <row r="35" spans="1:60" s="223" customFormat="1" ht="12.75" customHeight="1" x14ac:dyDescent="0.25">
      <c r="A35" s="219" t="s">
        <v>29</v>
      </c>
      <c r="B35" s="228">
        <v>0</v>
      </c>
      <c r="C35" s="228">
        <v>0</v>
      </c>
      <c r="D35" s="229">
        <f t="shared" si="0"/>
        <v>0</v>
      </c>
      <c r="E35" s="230">
        <v>0</v>
      </c>
      <c r="F35" s="230">
        <v>1</v>
      </c>
      <c r="G35" s="229">
        <f t="shared" si="1"/>
        <v>1</v>
      </c>
      <c r="H35" s="230">
        <v>0</v>
      </c>
      <c r="I35" s="230">
        <v>0</v>
      </c>
      <c r="J35" s="229">
        <f t="shared" si="2"/>
        <v>0</v>
      </c>
      <c r="K35" s="230">
        <v>2</v>
      </c>
      <c r="L35" s="230">
        <v>3</v>
      </c>
      <c r="M35" s="229">
        <f t="shared" si="3"/>
        <v>5</v>
      </c>
      <c r="N35" s="230">
        <v>3</v>
      </c>
      <c r="O35" s="230">
        <v>0</v>
      </c>
      <c r="P35" s="229">
        <f t="shared" si="4"/>
        <v>3</v>
      </c>
      <c r="Q35" s="230">
        <v>0</v>
      </c>
      <c r="R35" s="230">
        <v>0</v>
      </c>
      <c r="S35" s="229">
        <f t="shared" si="5"/>
        <v>0</v>
      </c>
      <c r="T35" s="27">
        <f t="shared" si="6"/>
        <v>5</v>
      </c>
      <c r="U35" s="27">
        <f t="shared" si="7"/>
        <v>4</v>
      </c>
      <c r="V35" s="229">
        <f t="shared" si="8"/>
        <v>9</v>
      </c>
      <c r="W35" s="230">
        <v>0</v>
      </c>
      <c r="X35" s="230">
        <v>0</v>
      </c>
      <c r="Y35" s="230">
        <v>4</v>
      </c>
      <c r="Z35" s="230">
        <v>1</v>
      </c>
      <c r="AA35" s="230">
        <v>5</v>
      </c>
      <c r="AB35" s="231">
        <v>5</v>
      </c>
      <c r="AC35" s="230">
        <v>5</v>
      </c>
      <c r="AD35" s="230">
        <v>5</v>
      </c>
      <c r="AE35" s="230">
        <v>0</v>
      </c>
      <c r="AF35" s="230">
        <v>0</v>
      </c>
      <c r="AG35" s="230">
        <v>0</v>
      </c>
      <c r="AH35" s="230">
        <v>0</v>
      </c>
      <c r="AI35" s="230">
        <v>0</v>
      </c>
      <c r="AJ35" s="232">
        <v>0</v>
      </c>
      <c r="AK35" s="233" t="s">
        <v>116</v>
      </c>
      <c r="AL35" s="234"/>
      <c r="AM35" s="229">
        <v>1</v>
      </c>
      <c r="AN35" s="234" t="s">
        <v>116</v>
      </c>
      <c r="AO35" s="234"/>
      <c r="AP35" s="235" t="s">
        <v>113</v>
      </c>
      <c r="AQ35" s="220">
        <v>51</v>
      </c>
      <c r="AR35" s="220">
        <v>0</v>
      </c>
      <c r="AS35" s="220">
        <v>0</v>
      </c>
      <c r="AT35" s="236">
        <f t="shared" si="9"/>
        <v>51</v>
      </c>
      <c r="AU35" s="220">
        <v>41</v>
      </c>
      <c r="AV35" s="220">
        <v>5</v>
      </c>
      <c r="AW35" s="220">
        <v>5</v>
      </c>
      <c r="AX35" s="236">
        <f t="shared" si="10"/>
        <v>51</v>
      </c>
      <c r="AY35" s="220">
        <v>41</v>
      </c>
      <c r="AZ35" s="220">
        <v>5</v>
      </c>
      <c r="BA35" s="220">
        <v>5</v>
      </c>
      <c r="BB35" s="236">
        <f t="shared" si="11"/>
        <v>51</v>
      </c>
      <c r="BC35" s="236">
        <v>41</v>
      </c>
      <c r="BD35" s="236">
        <v>0</v>
      </c>
      <c r="BE35" s="222">
        <f t="shared" si="12"/>
        <v>41</v>
      </c>
      <c r="BF35" s="220">
        <v>1</v>
      </c>
      <c r="BG35" s="220">
        <v>1</v>
      </c>
      <c r="BH35" s="220">
        <v>0</v>
      </c>
    </row>
    <row r="36" spans="1:60" s="294" customFormat="1" ht="12.75" customHeight="1" x14ac:dyDescent="0.25">
      <c r="A36" s="290" t="s">
        <v>30</v>
      </c>
      <c r="B36" s="316">
        <v>0</v>
      </c>
      <c r="C36" s="316">
        <v>0</v>
      </c>
      <c r="D36" s="317">
        <f t="shared" si="0"/>
        <v>0</v>
      </c>
      <c r="E36" s="318">
        <v>0</v>
      </c>
      <c r="F36" s="318">
        <v>1</v>
      </c>
      <c r="G36" s="317">
        <f t="shared" si="1"/>
        <v>1</v>
      </c>
      <c r="H36" s="318">
        <v>0</v>
      </c>
      <c r="I36" s="318">
        <v>0</v>
      </c>
      <c r="J36" s="317">
        <f t="shared" si="2"/>
        <v>0</v>
      </c>
      <c r="K36" s="318">
        <v>9</v>
      </c>
      <c r="L36" s="318">
        <v>6</v>
      </c>
      <c r="M36" s="317">
        <f t="shared" si="3"/>
        <v>15</v>
      </c>
      <c r="N36" s="318">
        <v>10</v>
      </c>
      <c r="O36" s="318">
        <v>9</v>
      </c>
      <c r="P36" s="317">
        <f t="shared" si="4"/>
        <v>19</v>
      </c>
      <c r="Q36" s="318">
        <v>0</v>
      </c>
      <c r="R36" s="318">
        <v>0</v>
      </c>
      <c r="S36" s="317">
        <f t="shared" si="5"/>
        <v>0</v>
      </c>
      <c r="T36" s="27">
        <f t="shared" si="6"/>
        <v>19</v>
      </c>
      <c r="U36" s="27">
        <f t="shared" si="7"/>
        <v>16</v>
      </c>
      <c r="V36" s="317">
        <f t="shared" si="8"/>
        <v>35</v>
      </c>
      <c r="W36" s="318">
        <v>1</v>
      </c>
      <c r="X36" s="318">
        <v>0</v>
      </c>
      <c r="Y36" s="318">
        <v>13</v>
      </c>
      <c r="Z36" s="318">
        <v>1</v>
      </c>
      <c r="AA36" s="318">
        <v>15</v>
      </c>
      <c r="AB36" s="319">
        <v>10</v>
      </c>
      <c r="AC36" s="318">
        <v>4</v>
      </c>
      <c r="AD36" s="318">
        <v>10</v>
      </c>
      <c r="AE36" s="318">
        <v>0</v>
      </c>
      <c r="AF36" s="318">
        <v>0</v>
      </c>
      <c r="AG36" s="318">
        <v>0</v>
      </c>
      <c r="AH36" s="318">
        <v>3</v>
      </c>
      <c r="AI36" s="318">
        <v>0</v>
      </c>
      <c r="AJ36" s="320">
        <v>3</v>
      </c>
      <c r="AK36" s="321" t="s">
        <v>116</v>
      </c>
      <c r="AL36" s="322"/>
      <c r="AM36" s="317">
        <v>1</v>
      </c>
      <c r="AN36" s="322" t="s">
        <v>116</v>
      </c>
      <c r="AO36" s="322"/>
      <c r="AP36" s="323" t="s">
        <v>101</v>
      </c>
      <c r="AQ36" s="291">
        <v>66</v>
      </c>
      <c r="AR36" s="291">
        <v>2</v>
      </c>
      <c r="AS36" s="291">
        <v>8</v>
      </c>
      <c r="AT36" s="324">
        <f t="shared" si="9"/>
        <v>76</v>
      </c>
      <c r="AU36" s="291">
        <v>39</v>
      </c>
      <c r="AV36" s="291">
        <v>11</v>
      </c>
      <c r="AW36" s="291">
        <v>16</v>
      </c>
      <c r="AX36" s="324">
        <f t="shared" si="10"/>
        <v>66</v>
      </c>
      <c r="AY36" s="291">
        <v>39</v>
      </c>
      <c r="AZ36" s="291">
        <v>11</v>
      </c>
      <c r="BA36" s="291">
        <v>16</v>
      </c>
      <c r="BB36" s="324">
        <f t="shared" si="11"/>
        <v>66</v>
      </c>
      <c r="BC36" s="324">
        <v>39</v>
      </c>
      <c r="BD36" s="324">
        <v>0</v>
      </c>
      <c r="BE36" s="293">
        <v>0</v>
      </c>
      <c r="BF36" s="291">
        <v>3</v>
      </c>
      <c r="BG36" s="291">
        <v>3</v>
      </c>
      <c r="BH36" s="291">
        <v>0</v>
      </c>
    </row>
    <row r="37" spans="1:60" s="11" customFormat="1" ht="12.75" customHeight="1" x14ac:dyDescent="0.25">
      <c r="A37" s="3" t="s">
        <v>31</v>
      </c>
      <c r="B37" s="85">
        <v>0</v>
      </c>
      <c r="C37" s="85">
        <v>0</v>
      </c>
      <c r="D37" s="28">
        <f t="shared" si="0"/>
        <v>0</v>
      </c>
      <c r="E37" s="27">
        <v>1</v>
      </c>
      <c r="F37" s="27">
        <v>0</v>
      </c>
      <c r="G37" s="28">
        <f t="shared" si="1"/>
        <v>1</v>
      </c>
      <c r="H37" s="27">
        <v>0</v>
      </c>
      <c r="I37" s="27">
        <v>0</v>
      </c>
      <c r="J37" s="28">
        <f t="shared" si="2"/>
        <v>0</v>
      </c>
      <c r="K37" s="27">
        <v>6</v>
      </c>
      <c r="L37" s="27">
        <v>7</v>
      </c>
      <c r="M37" s="28">
        <f t="shared" si="3"/>
        <v>13</v>
      </c>
      <c r="N37" s="27">
        <v>11</v>
      </c>
      <c r="O37" s="27">
        <v>9</v>
      </c>
      <c r="P37" s="28">
        <f t="shared" si="4"/>
        <v>20</v>
      </c>
      <c r="Q37" s="27">
        <v>0</v>
      </c>
      <c r="R37" s="27">
        <v>0</v>
      </c>
      <c r="S37" s="28">
        <f t="shared" si="5"/>
        <v>0</v>
      </c>
      <c r="T37" s="27">
        <f t="shared" si="6"/>
        <v>18</v>
      </c>
      <c r="U37" s="27">
        <f t="shared" si="7"/>
        <v>16</v>
      </c>
      <c r="V37" s="28">
        <f t="shared" si="8"/>
        <v>34</v>
      </c>
      <c r="W37" s="27">
        <v>0</v>
      </c>
      <c r="X37" s="27">
        <v>9</v>
      </c>
      <c r="Y37" s="27">
        <v>4</v>
      </c>
      <c r="Z37" s="27">
        <v>0</v>
      </c>
      <c r="AA37" s="27">
        <v>13</v>
      </c>
      <c r="AB37" s="30">
        <v>9</v>
      </c>
      <c r="AC37" s="27">
        <v>0</v>
      </c>
      <c r="AD37" s="27">
        <v>9</v>
      </c>
      <c r="AE37" s="27">
        <v>0</v>
      </c>
      <c r="AF37" s="27">
        <v>0</v>
      </c>
      <c r="AG37" s="27">
        <v>0</v>
      </c>
      <c r="AH37" s="27">
        <v>3</v>
      </c>
      <c r="AI37" s="27">
        <v>0</v>
      </c>
      <c r="AJ37" s="31">
        <v>3</v>
      </c>
      <c r="AK37" s="32" t="s">
        <v>116</v>
      </c>
      <c r="AL37" s="33"/>
      <c r="AM37" s="28">
        <v>1</v>
      </c>
      <c r="AN37" s="33" t="s">
        <v>116</v>
      </c>
      <c r="AO37" s="33"/>
      <c r="AP37" s="34" t="s">
        <v>99</v>
      </c>
      <c r="AQ37" s="10">
        <v>77</v>
      </c>
      <c r="AR37" s="10">
        <v>3</v>
      </c>
      <c r="AS37" s="10">
        <v>0</v>
      </c>
      <c r="AT37" s="26">
        <f t="shared" si="9"/>
        <v>80</v>
      </c>
      <c r="AU37" s="10">
        <v>58</v>
      </c>
      <c r="AV37" s="10">
        <v>3</v>
      </c>
      <c r="AW37" s="10">
        <v>16</v>
      </c>
      <c r="AX37" s="26">
        <f t="shared" si="10"/>
        <v>77</v>
      </c>
      <c r="AY37" s="10">
        <v>49</v>
      </c>
      <c r="AZ37" s="10">
        <v>3</v>
      </c>
      <c r="BA37" s="10">
        <v>16</v>
      </c>
      <c r="BB37" s="26">
        <f t="shared" si="11"/>
        <v>68</v>
      </c>
      <c r="BC37" s="26">
        <v>46</v>
      </c>
      <c r="BD37" s="26">
        <v>12</v>
      </c>
      <c r="BE37" s="35">
        <f t="shared" ref="BE37:BE61" si="13">BC37+BD37</f>
        <v>58</v>
      </c>
      <c r="BF37" s="10">
        <v>4</v>
      </c>
      <c r="BG37" s="10">
        <v>2</v>
      </c>
      <c r="BH37" s="10">
        <v>0</v>
      </c>
    </row>
    <row r="38" spans="1:60" s="303" customFormat="1" ht="12.75" customHeight="1" x14ac:dyDescent="0.25">
      <c r="A38" s="299" t="s">
        <v>32</v>
      </c>
      <c r="B38" s="308">
        <v>11</v>
      </c>
      <c r="C38" s="308">
        <v>12</v>
      </c>
      <c r="D38" s="309">
        <f t="shared" si="0"/>
        <v>23</v>
      </c>
      <c r="E38" s="310">
        <v>2</v>
      </c>
      <c r="F38" s="310">
        <v>1</v>
      </c>
      <c r="G38" s="309">
        <f t="shared" si="1"/>
        <v>3</v>
      </c>
      <c r="H38" s="310">
        <v>0</v>
      </c>
      <c r="I38" s="310">
        <v>0</v>
      </c>
      <c r="J38" s="309">
        <f t="shared" si="2"/>
        <v>0</v>
      </c>
      <c r="K38" s="310">
        <v>20</v>
      </c>
      <c r="L38" s="310">
        <v>17</v>
      </c>
      <c r="M38" s="309">
        <f t="shared" si="3"/>
        <v>37</v>
      </c>
      <c r="N38" s="310">
        <v>20</v>
      </c>
      <c r="O38" s="310">
        <v>25</v>
      </c>
      <c r="P38" s="309">
        <f t="shared" si="4"/>
        <v>45</v>
      </c>
      <c r="Q38" s="310">
        <v>0</v>
      </c>
      <c r="R38" s="310">
        <v>0</v>
      </c>
      <c r="S38" s="309">
        <f t="shared" si="5"/>
        <v>0</v>
      </c>
      <c r="T38" s="27">
        <f t="shared" si="6"/>
        <v>42</v>
      </c>
      <c r="U38" s="27">
        <f t="shared" si="7"/>
        <v>43</v>
      </c>
      <c r="V38" s="309">
        <f t="shared" si="8"/>
        <v>85</v>
      </c>
      <c r="W38" s="310">
        <v>1</v>
      </c>
      <c r="X38" s="310">
        <v>12</v>
      </c>
      <c r="Y38" s="310">
        <v>22</v>
      </c>
      <c r="Z38" s="310">
        <v>2</v>
      </c>
      <c r="AA38" s="310">
        <v>37</v>
      </c>
      <c r="AB38" s="311">
        <v>14</v>
      </c>
      <c r="AC38" s="310">
        <v>0</v>
      </c>
      <c r="AD38" s="310">
        <v>14</v>
      </c>
      <c r="AE38" s="310">
        <v>0</v>
      </c>
      <c r="AF38" s="310">
        <v>0</v>
      </c>
      <c r="AG38" s="310">
        <v>0</v>
      </c>
      <c r="AH38" s="310">
        <v>3</v>
      </c>
      <c r="AI38" s="310">
        <v>0</v>
      </c>
      <c r="AJ38" s="312">
        <v>3</v>
      </c>
      <c r="AK38" s="313" t="s">
        <v>116</v>
      </c>
      <c r="AL38" s="314"/>
      <c r="AM38" s="309">
        <v>1</v>
      </c>
      <c r="AN38" s="314" t="s">
        <v>116</v>
      </c>
      <c r="AO38" s="314"/>
      <c r="AP38" s="315" t="s">
        <v>98</v>
      </c>
      <c r="AQ38" s="300">
        <v>78</v>
      </c>
      <c r="AR38" s="300">
        <v>0</v>
      </c>
      <c r="AS38" s="300">
        <v>5</v>
      </c>
      <c r="AT38" s="325">
        <f t="shared" si="9"/>
        <v>83</v>
      </c>
      <c r="AU38" s="300">
        <v>53</v>
      </c>
      <c r="AV38" s="300">
        <v>0</v>
      </c>
      <c r="AW38" s="300">
        <v>25</v>
      </c>
      <c r="AX38" s="325">
        <f t="shared" si="10"/>
        <v>78</v>
      </c>
      <c r="AY38" s="300">
        <v>53</v>
      </c>
      <c r="AZ38" s="300">
        <v>0</v>
      </c>
      <c r="BA38" s="300">
        <v>25</v>
      </c>
      <c r="BB38" s="325">
        <f t="shared" si="11"/>
        <v>78</v>
      </c>
      <c r="BC38" s="325">
        <v>53</v>
      </c>
      <c r="BD38" s="325">
        <v>0</v>
      </c>
      <c r="BE38" s="302">
        <f t="shared" si="13"/>
        <v>53</v>
      </c>
      <c r="BF38" s="300">
        <v>3</v>
      </c>
      <c r="BG38" s="300">
        <v>3</v>
      </c>
      <c r="BH38" s="300">
        <v>0</v>
      </c>
    </row>
    <row r="39" spans="1:60" s="167" customFormat="1" ht="12.75" customHeight="1" x14ac:dyDescent="0.25">
      <c r="A39" s="158" t="s">
        <v>33</v>
      </c>
      <c r="B39" s="159">
        <v>17</v>
      </c>
      <c r="C39" s="159">
        <v>25</v>
      </c>
      <c r="D39" s="160">
        <f t="shared" si="0"/>
        <v>42</v>
      </c>
      <c r="E39" s="161">
        <v>1</v>
      </c>
      <c r="F39" s="161">
        <v>1</v>
      </c>
      <c r="G39" s="160">
        <f t="shared" si="1"/>
        <v>2</v>
      </c>
      <c r="H39" s="161">
        <v>0</v>
      </c>
      <c r="I39" s="161">
        <v>0</v>
      </c>
      <c r="J39" s="160">
        <f t="shared" si="2"/>
        <v>0</v>
      </c>
      <c r="K39" s="161">
        <v>24</v>
      </c>
      <c r="L39" s="161">
        <v>18</v>
      </c>
      <c r="M39" s="160">
        <f t="shared" si="3"/>
        <v>42</v>
      </c>
      <c r="N39" s="161">
        <v>24</v>
      </c>
      <c r="O39" s="161">
        <v>26</v>
      </c>
      <c r="P39" s="160">
        <f t="shared" si="4"/>
        <v>50</v>
      </c>
      <c r="Q39" s="161">
        <v>0</v>
      </c>
      <c r="R39" s="161">
        <v>0</v>
      </c>
      <c r="S39" s="160">
        <f t="shared" si="5"/>
        <v>0</v>
      </c>
      <c r="T39" s="27">
        <f t="shared" si="6"/>
        <v>49</v>
      </c>
      <c r="U39" s="27">
        <f t="shared" si="7"/>
        <v>45</v>
      </c>
      <c r="V39" s="160">
        <f t="shared" si="8"/>
        <v>94</v>
      </c>
      <c r="W39" s="161">
        <v>2</v>
      </c>
      <c r="X39" s="161">
        <v>11</v>
      </c>
      <c r="Y39" s="161">
        <v>28</v>
      </c>
      <c r="Z39" s="161">
        <v>1</v>
      </c>
      <c r="AA39" s="161">
        <v>42</v>
      </c>
      <c r="AB39" s="162">
        <v>21</v>
      </c>
      <c r="AC39" s="161">
        <v>0</v>
      </c>
      <c r="AD39" s="161">
        <v>21</v>
      </c>
      <c r="AE39" s="161">
        <v>0</v>
      </c>
      <c r="AF39" s="161">
        <v>0</v>
      </c>
      <c r="AG39" s="161">
        <v>0</v>
      </c>
      <c r="AH39" s="161">
        <v>5</v>
      </c>
      <c r="AI39" s="161">
        <v>0</v>
      </c>
      <c r="AJ39" s="163">
        <v>5</v>
      </c>
      <c r="AK39" s="164" t="s">
        <v>116</v>
      </c>
      <c r="AL39" s="165"/>
      <c r="AM39" s="160">
        <v>2</v>
      </c>
      <c r="AN39" s="165" t="s">
        <v>116</v>
      </c>
      <c r="AO39" s="165"/>
      <c r="AP39" s="166" t="s">
        <v>96</v>
      </c>
      <c r="AQ39" s="168">
        <v>119</v>
      </c>
      <c r="AR39" s="168">
        <v>0</v>
      </c>
      <c r="AS39" s="168">
        <v>8</v>
      </c>
      <c r="AT39" s="174">
        <f t="shared" si="9"/>
        <v>127</v>
      </c>
      <c r="AU39" s="168">
        <v>89</v>
      </c>
      <c r="AV39" s="168">
        <v>2</v>
      </c>
      <c r="AW39" s="168">
        <v>28</v>
      </c>
      <c r="AX39" s="174">
        <f t="shared" si="10"/>
        <v>119</v>
      </c>
      <c r="AY39" s="168">
        <v>89</v>
      </c>
      <c r="AZ39" s="168">
        <v>2</v>
      </c>
      <c r="BA39" s="168">
        <v>28</v>
      </c>
      <c r="BB39" s="174">
        <f t="shared" si="11"/>
        <v>119</v>
      </c>
      <c r="BC39" s="174">
        <v>54</v>
      </c>
      <c r="BD39" s="174">
        <v>35</v>
      </c>
      <c r="BE39" s="170">
        <f t="shared" si="13"/>
        <v>89</v>
      </c>
      <c r="BF39" s="168">
        <v>3</v>
      </c>
      <c r="BG39" s="168">
        <v>3</v>
      </c>
      <c r="BH39" s="168">
        <v>1</v>
      </c>
    </row>
    <row r="40" spans="1:60" s="378" customFormat="1" ht="12.75" customHeight="1" x14ac:dyDescent="0.25">
      <c r="A40" s="374" t="s">
        <v>34</v>
      </c>
      <c r="B40" s="380">
        <v>5</v>
      </c>
      <c r="C40" s="380">
        <v>4</v>
      </c>
      <c r="D40" s="381">
        <f t="shared" si="0"/>
        <v>9</v>
      </c>
      <c r="E40" s="382">
        <v>1</v>
      </c>
      <c r="F40" s="382">
        <v>0</v>
      </c>
      <c r="G40" s="381">
        <f t="shared" si="1"/>
        <v>1</v>
      </c>
      <c r="H40" s="382">
        <v>0</v>
      </c>
      <c r="I40" s="382">
        <v>0</v>
      </c>
      <c r="J40" s="381">
        <f t="shared" si="2"/>
        <v>0</v>
      </c>
      <c r="K40" s="382">
        <v>4</v>
      </c>
      <c r="L40" s="382">
        <v>3</v>
      </c>
      <c r="M40" s="381">
        <f t="shared" si="3"/>
        <v>7</v>
      </c>
      <c r="N40" s="382">
        <v>5</v>
      </c>
      <c r="O40" s="382">
        <v>4</v>
      </c>
      <c r="P40" s="381">
        <f t="shared" si="4"/>
        <v>9</v>
      </c>
      <c r="Q40" s="382">
        <v>0</v>
      </c>
      <c r="R40" s="382">
        <v>0</v>
      </c>
      <c r="S40" s="381">
        <f t="shared" si="5"/>
        <v>0</v>
      </c>
      <c r="T40" s="27">
        <f t="shared" si="6"/>
        <v>10</v>
      </c>
      <c r="U40" s="27">
        <f t="shared" si="7"/>
        <v>7</v>
      </c>
      <c r="V40" s="381">
        <f t="shared" si="8"/>
        <v>17</v>
      </c>
      <c r="W40" s="382">
        <v>0</v>
      </c>
      <c r="X40" s="382">
        <v>3</v>
      </c>
      <c r="Y40" s="382">
        <v>3</v>
      </c>
      <c r="Z40" s="382">
        <v>1</v>
      </c>
      <c r="AA40" s="382">
        <v>7</v>
      </c>
      <c r="AB40" s="383">
        <v>6</v>
      </c>
      <c r="AC40" s="382">
        <v>0</v>
      </c>
      <c r="AD40" s="382">
        <v>6</v>
      </c>
      <c r="AE40" s="382">
        <v>0</v>
      </c>
      <c r="AF40" s="382">
        <v>0</v>
      </c>
      <c r="AG40" s="382">
        <v>0</v>
      </c>
      <c r="AH40" s="382">
        <v>1</v>
      </c>
      <c r="AI40" s="382">
        <v>0</v>
      </c>
      <c r="AJ40" s="384">
        <v>1</v>
      </c>
      <c r="AK40" s="385" t="s">
        <v>116</v>
      </c>
      <c r="AL40" s="386"/>
      <c r="AM40" s="381">
        <v>1</v>
      </c>
      <c r="AN40" s="386"/>
      <c r="AO40" s="386" t="s">
        <v>116</v>
      </c>
      <c r="AP40" s="387" t="s">
        <v>117</v>
      </c>
      <c r="AQ40" s="375">
        <v>43</v>
      </c>
      <c r="AR40" s="375">
        <v>2</v>
      </c>
      <c r="AS40" s="375">
        <v>0</v>
      </c>
      <c r="AT40" s="376">
        <f t="shared" si="9"/>
        <v>45</v>
      </c>
      <c r="AU40" s="375">
        <v>35</v>
      </c>
      <c r="AV40" s="375">
        <v>0</v>
      </c>
      <c r="AW40" s="375">
        <v>8</v>
      </c>
      <c r="AX40" s="376">
        <f t="shared" si="10"/>
        <v>43</v>
      </c>
      <c r="AY40" s="375">
        <v>34</v>
      </c>
      <c r="AZ40" s="375">
        <v>0</v>
      </c>
      <c r="BA40" s="375">
        <v>8</v>
      </c>
      <c r="BB40" s="376">
        <f t="shared" si="11"/>
        <v>42</v>
      </c>
      <c r="BC40" s="376">
        <v>34</v>
      </c>
      <c r="BD40" s="376">
        <v>1</v>
      </c>
      <c r="BE40" s="377">
        <f t="shared" si="13"/>
        <v>35</v>
      </c>
      <c r="BF40" s="375">
        <v>3</v>
      </c>
      <c r="BG40" s="375">
        <v>3</v>
      </c>
      <c r="BH40" s="375">
        <v>0</v>
      </c>
    </row>
    <row r="41" spans="1:60" s="11" customFormat="1" ht="12.75" customHeight="1" x14ac:dyDescent="0.25">
      <c r="A41" s="3" t="s">
        <v>35</v>
      </c>
      <c r="B41" s="85">
        <v>6</v>
      </c>
      <c r="C41" s="85">
        <v>10</v>
      </c>
      <c r="D41" s="28">
        <f>B41+C41</f>
        <v>16</v>
      </c>
      <c r="E41" s="27">
        <v>1</v>
      </c>
      <c r="F41" s="27">
        <v>0</v>
      </c>
      <c r="G41" s="28">
        <f>E41+F41</f>
        <v>1</v>
      </c>
      <c r="H41" s="27">
        <v>0</v>
      </c>
      <c r="I41" s="27">
        <v>0</v>
      </c>
      <c r="J41" s="28">
        <f t="shared" si="2"/>
        <v>0</v>
      </c>
      <c r="K41" s="27">
        <v>8</v>
      </c>
      <c r="L41" s="27">
        <v>4</v>
      </c>
      <c r="M41" s="28">
        <f t="shared" si="3"/>
        <v>12</v>
      </c>
      <c r="N41" s="27">
        <v>9</v>
      </c>
      <c r="O41" s="27">
        <v>9</v>
      </c>
      <c r="P41" s="28">
        <f t="shared" si="4"/>
        <v>18</v>
      </c>
      <c r="Q41" s="27">
        <v>0</v>
      </c>
      <c r="R41" s="27">
        <v>0</v>
      </c>
      <c r="S41" s="28">
        <f t="shared" si="5"/>
        <v>0</v>
      </c>
      <c r="T41" s="27">
        <f t="shared" si="6"/>
        <v>18</v>
      </c>
      <c r="U41" s="27">
        <f t="shared" si="7"/>
        <v>13</v>
      </c>
      <c r="V41" s="28">
        <f t="shared" si="8"/>
        <v>31</v>
      </c>
      <c r="W41" s="27">
        <v>0</v>
      </c>
      <c r="X41" s="27">
        <v>1</v>
      </c>
      <c r="Y41" s="27">
        <v>11</v>
      </c>
      <c r="Z41" s="27">
        <v>0</v>
      </c>
      <c r="AA41" s="27">
        <v>12</v>
      </c>
      <c r="AB41" s="30">
        <v>6</v>
      </c>
      <c r="AC41" s="27">
        <v>0</v>
      </c>
      <c r="AD41" s="27">
        <v>6</v>
      </c>
      <c r="AE41" s="27">
        <v>0</v>
      </c>
      <c r="AF41" s="27">
        <v>0</v>
      </c>
      <c r="AG41" s="27">
        <v>0</v>
      </c>
      <c r="AH41" s="27">
        <v>3</v>
      </c>
      <c r="AI41" s="27">
        <v>0</v>
      </c>
      <c r="AJ41" s="31">
        <v>3</v>
      </c>
      <c r="AK41" s="32" t="s">
        <v>116</v>
      </c>
      <c r="AL41" s="33"/>
      <c r="AM41" s="28">
        <v>3</v>
      </c>
      <c r="AN41" s="33" t="s">
        <v>116</v>
      </c>
      <c r="AO41" s="33"/>
      <c r="AP41" s="34" t="s">
        <v>100</v>
      </c>
      <c r="AQ41" s="10">
        <v>72</v>
      </c>
      <c r="AR41" s="10">
        <v>3</v>
      </c>
      <c r="AS41" s="10">
        <v>1</v>
      </c>
      <c r="AT41" s="26">
        <f t="shared" si="9"/>
        <v>76</v>
      </c>
      <c r="AU41" s="10">
        <v>60</v>
      </c>
      <c r="AV41" s="10">
        <v>0</v>
      </c>
      <c r="AW41" s="10">
        <v>12</v>
      </c>
      <c r="AX41" s="26">
        <f t="shared" si="10"/>
        <v>72</v>
      </c>
      <c r="AY41" s="10">
        <v>45</v>
      </c>
      <c r="AZ41" s="10">
        <v>0</v>
      </c>
      <c r="BA41" s="10">
        <v>12</v>
      </c>
      <c r="BB41" s="26">
        <f t="shared" si="11"/>
        <v>57</v>
      </c>
      <c r="BC41" s="26">
        <v>44</v>
      </c>
      <c r="BD41" s="26">
        <v>16</v>
      </c>
      <c r="BE41" s="35">
        <f t="shared" si="13"/>
        <v>60</v>
      </c>
      <c r="BF41" s="10">
        <v>1</v>
      </c>
      <c r="BG41" s="10">
        <v>1</v>
      </c>
      <c r="BH41" s="10">
        <v>1</v>
      </c>
    </row>
    <row r="42" spans="1:60" s="276" customFormat="1" ht="12.75" customHeight="1" x14ac:dyDescent="0.25">
      <c r="A42" s="272" t="s">
        <v>36</v>
      </c>
      <c r="B42" s="281">
        <v>10</v>
      </c>
      <c r="C42" s="281">
        <v>11</v>
      </c>
      <c r="D42" s="282">
        <f t="shared" si="0"/>
        <v>21</v>
      </c>
      <c r="E42" s="283">
        <v>2</v>
      </c>
      <c r="F42" s="283">
        <v>0</v>
      </c>
      <c r="G42" s="282">
        <f t="shared" si="1"/>
        <v>2</v>
      </c>
      <c r="H42" s="283">
        <v>0</v>
      </c>
      <c r="I42" s="283">
        <v>0</v>
      </c>
      <c r="J42" s="282">
        <f t="shared" si="2"/>
        <v>0</v>
      </c>
      <c r="K42" s="283">
        <v>12</v>
      </c>
      <c r="L42" s="283">
        <v>6</v>
      </c>
      <c r="M42" s="282">
        <f t="shared" si="3"/>
        <v>18</v>
      </c>
      <c r="N42" s="283">
        <v>9</v>
      </c>
      <c r="O42" s="283">
        <v>9</v>
      </c>
      <c r="P42" s="282">
        <f t="shared" si="4"/>
        <v>18</v>
      </c>
      <c r="Q42" s="283">
        <v>0</v>
      </c>
      <c r="R42" s="283">
        <v>0</v>
      </c>
      <c r="S42" s="282">
        <f t="shared" si="5"/>
        <v>0</v>
      </c>
      <c r="T42" s="27">
        <f t="shared" si="6"/>
        <v>23</v>
      </c>
      <c r="U42" s="27">
        <f t="shared" si="7"/>
        <v>15</v>
      </c>
      <c r="V42" s="282">
        <f t="shared" si="8"/>
        <v>38</v>
      </c>
      <c r="W42" s="283">
        <v>0</v>
      </c>
      <c r="X42" s="283">
        <v>2</v>
      </c>
      <c r="Y42" s="283">
        <v>13</v>
      </c>
      <c r="Z42" s="283">
        <v>3</v>
      </c>
      <c r="AA42" s="283">
        <v>18</v>
      </c>
      <c r="AB42" s="284">
        <v>8</v>
      </c>
      <c r="AC42" s="283">
        <v>2</v>
      </c>
      <c r="AD42" s="283">
        <v>8</v>
      </c>
      <c r="AE42" s="283">
        <v>0</v>
      </c>
      <c r="AF42" s="283">
        <v>0</v>
      </c>
      <c r="AG42" s="283">
        <v>0</v>
      </c>
      <c r="AH42" s="283">
        <v>3</v>
      </c>
      <c r="AI42" s="283">
        <v>0</v>
      </c>
      <c r="AJ42" s="285">
        <v>3</v>
      </c>
      <c r="AK42" s="286" t="s">
        <v>130</v>
      </c>
      <c r="AL42" s="287"/>
      <c r="AM42" s="282">
        <v>1</v>
      </c>
      <c r="AN42" s="287" t="s">
        <v>116</v>
      </c>
      <c r="AO42" s="287"/>
      <c r="AP42" s="288" t="s">
        <v>97</v>
      </c>
      <c r="AQ42" s="273">
        <v>74</v>
      </c>
      <c r="AR42" s="273">
        <v>8</v>
      </c>
      <c r="AS42" s="273">
        <v>0</v>
      </c>
      <c r="AT42" s="289">
        <f t="shared" si="9"/>
        <v>82</v>
      </c>
      <c r="AU42" s="273">
        <v>57</v>
      </c>
      <c r="AV42" s="273">
        <v>2</v>
      </c>
      <c r="AW42" s="273">
        <v>15</v>
      </c>
      <c r="AX42" s="289">
        <f t="shared" si="10"/>
        <v>74</v>
      </c>
      <c r="AY42" s="273">
        <v>48</v>
      </c>
      <c r="AZ42" s="273">
        <v>2</v>
      </c>
      <c r="BA42" s="273">
        <v>15</v>
      </c>
      <c r="BB42" s="289">
        <f t="shared" si="11"/>
        <v>65</v>
      </c>
      <c r="BC42" s="289">
        <v>48</v>
      </c>
      <c r="BD42" s="289">
        <v>9</v>
      </c>
      <c r="BE42" s="275">
        <f t="shared" si="13"/>
        <v>57</v>
      </c>
      <c r="BF42" s="273">
        <v>2</v>
      </c>
      <c r="BG42" s="273">
        <v>2</v>
      </c>
      <c r="BH42" s="273">
        <v>1</v>
      </c>
    </row>
    <row r="43" spans="1:60" s="197" customFormat="1" ht="12.75" customHeight="1" x14ac:dyDescent="0.25">
      <c r="A43" s="193" t="s">
        <v>37</v>
      </c>
      <c r="B43" s="201">
        <v>0</v>
      </c>
      <c r="C43" s="201">
        <v>1</v>
      </c>
      <c r="D43" s="202">
        <f t="shared" si="0"/>
        <v>1</v>
      </c>
      <c r="E43" s="203">
        <v>0</v>
      </c>
      <c r="F43" s="203">
        <v>1</v>
      </c>
      <c r="G43" s="202">
        <f t="shared" si="1"/>
        <v>1</v>
      </c>
      <c r="H43" s="203">
        <v>0</v>
      </c>
      <c r="I43" s="203">
        <v>0</v>
      </c>
      <c r="J43" s="202">
        <f t="shared" si="2"/>
        <v>0</v>
      </c>
      <c r="K43" s="203">
        <v>5</v>
      </c>
      <c r="L43" s="203">
        <v>0</v>
      </c>
      <c r="M43" s="202">
        <f t="shared" si="3"/>
        <v>5</v>
      </c>
      <c r="N43" s="203">
        <v>0</v>
      </c>
      <c r="O43" s="203">
        <v>3</v>
      </c>
      <c r="P43" s="202">
        <f t="shared" si="4"/>
        <v>3</v>
      </c>
      <c r="Q43" s="203">
        <v>0</v>
      </c>
      <c r="R43" s="203">
        <v>0</v>
      </c>
      <c r="S43" s="202">
        <f t="shared" si="5"/>
        <v>0</v>
      </c>
      <c r="T43" s="27">
        <f t="shared" si="6"/>
        <v>5</v>
      </c>
      <c r="U43" s="27">
        <f t="shared" si="7"/>
        <v>4</v>
      </c>
      <c r="V43" s="202">
        <f t="shared" si="8"/>
        <v>9</v>
      </c>
      <c r="W43" s="203">
        <v>0</v>
      </c>
      <c r="X43" s="203">
        <v>0</v>
      </c>
      <c r="Y43" s="203">
        <v>5</v>
      </c>
      <c r="Z43" s="203">
        <v>0</v>
      </c>
      <c r="AA43" s="203">
        <v>5</v>
      </c>
      <c r="AB43" s="204">
        <v>5</v>
      </c>
      <c r="AC43" s="203">
        <v>0</v>
      </c>
      <c r="AD43" s="203">
        <v>5</v>
      </c>
      <c r="AE43" s="203">
        <v>0</v>
      </c>
      <c r="AF43" s="203">
        <v>0</v>
      </c>
      <c r="AG43" s="203">
        <v>0</v>
      </c>
      <c r="AH43" s="203">
        <v>1</v>
      </c>
      <c r="AI43" s="203">
        <v>0</v>
      </c>
      <c r="AJ43" s="205">
        <v>1</v>
      </c>
      <c r="AK43" s="206" t="s">
        <v>116</v>
      </c>
      <c r="AL43" s="207"/>
      <c r="AM43" s="202">
        <v>1</v>
      </c>
      <c r="AN43" s="207"/>
      <c r="AO43" s="207" t="s">
        <v>116</v>
      </c>
      <c r="AP43" s="208" t="s">
        <v>117</v>
      </c>
      <c r="AQ43" s="194">
        <v>24</v>
      </c>
      <c r="AR43" s="194">
        <v>3</v>
      </c>
      <c r="AS43" s="194">
        <v>0</v>
      </c>
      <c r="AT43" s="209">
        <f t="shared" si="9"/>
        <v>27</v>
      </c>
      <c r="AU43" s="194">
        <v>20</v>
      </c>
      <c r="AV43" s="194">
        <v>1</v>
      </c>
      <c r="AW43" s="194">
        <v>3</v>
      </c>
      <c r="AX43" s="209">
        <f t="shared" si="10"/>
        <v>24</v>
      </c>
      <c r="AY43" s="194">
        <v>20</v>
      </c>
      <c r="AZ43" s="194">
        <v>1</v>
      </c>
      <c r="BA43" s="194">
        <v>3</v>
      </c>
      <c r="BB43" s="209">
        <f t="shared" si="11"/>
        <v>24</v>
      </c>
      <c r="BC43" s="209">
        <v>20</v>
      </c>
      <c r="BD43" s="209">
        <v>0</v>
      </c>
      <c r="BE43" s="196">
        <f t="shared" si="13"/>
        <v>20</v>
      </c>
      <c r="BF43" s="194">
        <v>1</v>
      </c>
      <c r="BG43" s="194">
        <v>1</v>
      </c>
      <c r="BH43" s="194">
        <v>0</v>
      </c>
    </row>
    <row r="44" spans="1:60" s="11" customFormat="1" ht="12.75" customHeight="1" x14ac:dyDescent="0.25">
      <c r="A44" s="3" t="s">
        <v>38</v>
      </c>
      <c r="B44" s="85">
        <v>0</v>
      </c>
      <c r="C44" s="85">
        <v>0</v>
      </c>
      <c r="D44" s="28">
        <f t="shared" si="0"/>
        <v>0</v>
      </c>
      <c r="E44" s="27">
        <v>2</v>
      </c>
      <c r="F44" s="27">
        <v>0</v>
      </c>
      <c r="G44" s="28">
        <f t="shared" si="1"/>
        <v>2</v>
      </c>
      <c r="H44" s="27">
        <v>0</v>
      </c>
      <c r="I44" s="27">
        <v>0</v>
      </c>
      <c r="J44" s="28">
        <f t="shared" si="2"/>
        <v>0</v>
      </c>
      <c r="K44" s="27">
        <v>3</v>
      </c>
      <c r="L44" s="27">
        <v>2</v>
      </c>
      <c r="M44" s="28">
        <f t="shared" si="3"/>
        <v>5</v>
      </c>
      <c r="N44" s="27">
        <v>2</v>
      </c>
      <c r="O44" s="27">
        <v>0</v>
      </c>
      <c r="P44" s="28">
        <f t="shared" si="4"/>
        <v>2</v>
      </c>
      <c r="Q44" s="27">
        <v>0</v>
      </c>
      <c r="R44" s="27">
        <v>0</v>
      </c>
      <c r="S44" s="28">
        <f t="shared" si="5"/>
        <v>0</v>
      </c>
      <c r="T44" s="27">
        <f t="shared" si="6"/>
        <v>7</v>
      </c>
      <c r="U44" s="27">
        <f t="shared" si="7"/>
        <v>2</v>
      </c>
      <c r="V44" s="28">
        <f t="shared" si="8"/>
        <v>9</v>
      </c>
      <c r="W44" s="27">
        <v>0</v>
      </c>
      <c r="X44" s="27">
        <v>0</v>
      </c>
      <c r="Y44" s="27">
        <v>5</v>
      </c>
      <c r="Z44" s="27">
        <v>0</v>
      </c>
      <c r="AA44" s="27">
        <v>5</v>
      </c>
      <c r="AB44" s="30">
        <v>4</v>
      </c>
      <c r="AC44" s="27">
        <v>0</v>
      </c>
      <c r="AD44" s="27">
        <v>4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31">
        <v>0</v>
      </c>
      <c r="AK44" s="32" t="s">
        <v>116</v>
      </c>
      <c r="AL44" s="33"/>
      <c r="AM44" s="28">
        <v>1</v>
      </c>
      <c r="AN44" s="33"/>
      <c r="AO44" s="33" t="s">
        <v>116</v>
      </c>
      <c r="AP44" s="34" t="s">
        <v>117</v>
      </c>
      <c r="AQ44" s="10">
        <v>31</v>
      </c>
      <c r="AR44" s="10">
        <v>0</v>
      </c>
      <c r="AS44" s="10">
        <v>0</v>
      </c>
      <c r="AT44" s="26">
        <f t="shared" si="9"/>
        <v>31</v>
      </c>
      <c r="AU44" s="10">
        <v>25</v>
      </c>
      <c r="AV44" s="10">
        <v>0</v>
      </c>
      <c r="AW44" s="10">
        <v>6</v>
      </c>
      <c r="AX44" s="26">
        <f t="shared" si="10"/>
        <v>31</v>
      </c>
      <c r="AY44" s="10">
        <v>25</v>
      </c>
      <c r="AZ44" s="10">
        <v>0</v>
      </c>
      <c r="BA44" s="10">
        <v>6</v>
      </c>
      <c r="BB44" s="26">
        <f t="shared" si="11"/>
        <v>31</v>
      </c>
      <c r="BC44" s="26">
        <v>25</v>
      </c>
      <c r="BD44" s="26">
        <v>0</v>
      </c>
      <c r="BE44" s="35">
        <f t="shared" si="13"/>
        <v>25</v>
      </c>
      <c r="BF44" s="10">
        <v>1</v>
      </c>
      <c r="BG44" s="10">
        <v>1</v>
      </c>
      <c r="BH44" s="10">
        <v>0</v>
      </c>
    </row>
    <row r="45" spans="1:60" s="11" customFormat="1" ht="12.75" customHeight="1" x14ac:dyDescent="0.25">
      <c r="A45" s="3" t="s">
        <v>39</v>
      </c>
      <c r="B45" s="85">
        <v>3</v>
      </c>
      <c r="C45" s="85">
        <v>4</v>
      </c>
      <c r="D45" s="28">
        <f t="shared" si="0"/>
        <v>7</v>
      </c>
      <c r="E45" s="27">
        <v>0</v>
      </c>
      <c r="F45" s="27">
        <v>1</v>
      </c>
      <c r="G45" s="28">
        <f t="shared" si="1"/>
        <v>1</v>
      </c>
      <c r="H45" s="27">
        <v>0</v>
      </c>
      <c r="I45" s="27">
        <v>0</v>
      </c>
      <c r="J45" s="28">
        <f t="shared" si="2"/>
        <v>0</v>
      </c>
      <c r="K45" s="27">
        <v>3</v>
      </c>
      <c r="L45" s="27">
        <v>2</v>
      </c>
      <c r="M45" s="28">
        <f t="shared" si="3"/>
        <v>5</v>
      </c>
      <c r="N45" s="27">
        <v>2</v>
      </c>
      <c r="O45" s="27">
        <v>1</v>
      </c>
      <c r="P45" s="28">
        <f t="shared" si="4"/>
        <v>3</v>
      </c>
      <c r="Q45" s="27">
        <v>0</v>
      </c>
      <c r="R45" s="27">
        <v>0</v>
      </c>
      <c r="S45" s="28">
        <f t="shared" si="5"/>
        <v>0</v>
      </c>
      <c r="T45" s="27">
        <f t="shared" si="6"/>
        <v>5</v>
      </c>
      <c r="U45" s="27">
        <f t="shared" si="7"/>
        <v>4</v>
      </c>
      <c r="V45" s="28">
        <f t="shared" si="8"/>
        <v>9</v>
      </c>
      <c r="W45" s="27">
        <v>1</v>
      </c>
      <c r="X45" s="27">
        <v>0</v>
      </c>
      <c r="Y45" s="27">
        <v>4</v>
      </c>
      <c r="Z45" s="27">
        <v>0</v>
      </c>
      <c r="AA45" s="27">
        <v>5</v>
      </c>
      <c r="AB45" s="30">
        <v>5</v>
      </c>
      <c r="AC45" s="27">
        <v>0</v>
      </c>
      <c r="AD45" s="27">
        <v>5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31">
        <v>0</v>
      </c>
      <c r="AK45" s="32" t="s">
        <v>116</v>
      </c>
      <c r="AL45" s="33"/>
      <c r="AM45" s="28">
        <v>1</v>
      </c>
      <c r="AN45" s="33"/>
      <c r="AO45" s="33" t="s">
        <v>116</v>
      </c>
      <c r="AP45" s="34" t="s">
        <v>117</v>
      </c>
      <c r="AQ45" s="10">
        <v>30</v>
      </c>
      <c r="AR45" s="10">
        <v>1</v>
      </c>
      <c r="AS45" s="10">
        <v>0</v>
      </c>
      <c r="AT45" s="26">
        <f t="shared" si="9"/>
        <v>31</v>
      </c>
      <c r="AU45" s="10">
        <v>24</v>
      </c>
      <c r="AV45" s="10">
        <v>1</v>
      </c>
      <c r="AW45" s="10">
        <v>5</v>
      </c>
      <c r="AX45" s="26">
        <f t="shared" si="10"/>
        <v>30</v>
      </c>
      <c r="AY45" s="10">
        <v>24</v>
      </c>
      <c r="AZ45" s="10">
        <v>1</v>
      </c>
      <c r="BA45" s="10">
        <v>5</v>
      </c>
      <c r="BB45" s="26">
        <f t="shared" si="11"/>
        <v>30</v>
      </c>
      <c r="BC45" s="26">
        <v>24</v>
      </c>
      <c r="BD45" s="26">
        <v>0</v>
      </c>
      <c r="BE45" s="35">
        <f t="shared" si="13"/>
        <v>24</v>
      </c>
      <c r="BF45" s="10">
        <v>1</v>
      </c>
      <c r="BG45" s="10">
        <v>1</v>
      </c>
      <c r="BH45" s="10">
        <v>0</v>
      </c>
    </row>
    <row r="46" spans="1:60" s="11" customFormat="1" ht="12.75" customHeight="1" x14ac:dyDescent="0.25">
      <c r="A46" s="3" t="s">
        <v>40</v>
      </c>
      <c r="B46" s="85">
        <v>0</v>
      </c>
      <c r="C46" s="85">
        <v>0</v>
      </c>
      <c r="D46" s="28">
        <f t="shared" si="0"/>
        <v>0</v>
      </c>
      <c r="E46" s="27">
        <v>1</v>
      </c>
      <c r="F46" s="27">
        <v>1</v>
      </c>
      <c r="G46" s="28">
        <f t="shared" si="1"/>
        <v>2</v>
      </c>
      <c r="H46" s="27">
        <v>0</v>
      </c>
      <c r="I46" s="27">
        <v>0</v>
      </c>
      <c r="J46" s="28">
        <f t="shared" si="2"/>
        <v>0</v>
      </c>
      <c r="K46" s="27">
        <v>5</v>
      </c>
      <c r="L46" s="27">
        <v>0</v>
      </c>
      <c r="M46" s="28">
        <f t="shared" si="3"/>
        <v>5</v>
      </c>
      <c r="N46" s="27">
        <v>2</v>
      </c>
      <c r="O46" s="27">
        <v>0</v>
      </c>
      <c r="P46" s="28">
        <f t="shared" si="4"/>
        <v>2</v>
      </c>
      <c r="Q46" s="27">
        <v>0</v>
      </c>
      <c r="R46" s="27">
        <v>0</v>
      </c>
      <c r="S46" s="28">
        <f t="shared" si="5"/>
        <v>0</v>
      </c>
      <c r="T46" s="27">
        <f t="shared" si="6"/>
        <v>8</v>
      </c>
      <c r="U46" s="27">
        <f t="shared" si="7"/>
        <v>1</v>
      </c>
      <c r="V46" s="28">
        <f t="shared" si="8"/>
        <v>9</v>
      </c>
      <c r="W46" s="27">
        <v>0</v>
      </c>
      <c r="X46" s="27">
        <v>2</v>
      </c>
      <c r="Y46" s="27">
        <v>3</v>
      </c>
      <c r="Z46" s="27">
        <v>0</v>
      </c>
      <c r="AA46" s="27">
        <v>5</v>
      </c>
      <c r="AB46" s="30">
        <v>5</v>
      </c>
      <c r="AC46" s="27">
        <v>1</v>
      </c>
      <c r="AD46" s="27">
        <v>5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31">
        <v>0</v>
      </c>
      <c r="AK46" s="32" t="s">
        <v>116</v>
      </c>
      <c r="AL46" s="33"/>
      <c r="AM46" s="28">
        <v>1</v>
      </c>
      <c r="AN46" s="33"/>
      <c r="AO46" s="33" t="s">
        <v>116</v>
      </c>
      <c r="AP46" s="34" t="s">
        <v>117</v>
      </c>
      <c r="AQ46" s="10">
        <v>17</v>
      </c>
      <c r="AR46" s="10">
        <v>0</v>
      </c>
      <c r="AS46" s="10">
        <v>0</v>
      </c>
      <c r="AT46" s="26">
        <f t="shared" si="9"/>
        <v>17</v>
      </c>
      <c r="AU46" s="10">
        <v>13</v>
      </c>
      <c r="AV46" s="10">
        <v>1</v>
      </c>
      <c r="AW46" s="10">
        <v>3</v>
      </c>
      <c r="AX46" s="26">
        <f t="shared" si="10"/>
        <v>17</v>
      </c>
      <c r="AY46" s="10">
        <v>13</v>
      </c>
      <c r="AZ46" s="10">
        <v>1</v>
      </c>
      <c r="BA46" s="10">
        <v>3</v>
      </c>
      <c r="BB46" s="26">
        <f t="shared" si="11"/>
        <v>17</v>
      </c>
      <c r="BC46" s="26">
        <v>13</v>
      </c>
      <c r="BD46" s="26">
        <v>0</v>
      </c>
      <c r="BE46" s="35">
        <f t="shared" si="13"/>
        <v>13</v>
      </c>
      <c r="BF46" s="10">
        <v>1</v>
      </c>
      <c r="BG46" s="10">
        <v>1</v>
      </c>
      <c r="BH46" s="10">
        <v>1</v>
      </c>
    </row>
    <row r="47" spans="1:60" s="11" customFormat="1" ht="12.75" customHeight="1" x14ac:dyDescent="0.25">
      <c r="A47" s="3" t="s">
        <v>41</v>
      </c>
      <c r="B47" s="85">
        <v>19</v>
      </c>
      <c r="C47" s="85">
        <v>9</v>
      </c>
      <c r="D47" s="28">
        <f t="shared" si="0"/>
        <v>28</v>
      </c>
      <c r="E47" s="27">
        <v>2</v>
      </c>
      <c r="F47" s="27">
        <v>0</v>
      </c>
      <c r="G47" s="28">
        <f t="shared" si="1"/>
        <v>2</v>
      </c>
      <c r="H47" s="27">
        <v>0</v>
      </c>
      <c r="I47" s="27">
        <v>0</v>
      </c>
      <c r="J47" s="28">
        <f t="shared" si="2"/>
        <v>0</v>
      </c>
      <c r="K47" s="27">
        <v>3</v>
      </c>
      <c r="L47" s="27">
        <v>2</v>
      </c>
      <c r="M47" s="28">
        <f t="shared" si="3"/>
        <v>5</v>
      </c>
      <c r="N47" s="27">
        <v>1</v>
      </c>
      <c r="O47" s="27">
        <v>0</v>
      </c>
      <c r="P47" s="28">
        <f t="shared" si="4"/>
        <v>1</v>
      </c>
      <c r="Q47" s="27">
        <v>0</v>
      </c>
      <c r="R47" s="27">
        <v>0</v>
      </c>
      <c r="S47" s="28">
        <f t="shared" si="5"/>
        <v>0</v>
      </c>
      <c r="T47" s="27">
        <f t="shared" si="6"/>
        <v>6</v>
      </c>
      <c r="U47" s="27">
        <f t="shared" si="7"/>
        <v>2</v>
      </c>
      <c r="V47" s="28">
        <f t="shared" si="8"/>
        <v>8</v>
      </c>
      <c r="W47" s="27">
        <v>0</v>
      </c>
      <c r="X47" s="27">
        <v>2</v>
      </c>
      <c r="Y47" s="27">
        <v>3</v>
      </c>
      <c r="Z47" s="27">
        <v>0</v>
      </c>
      <c r="AA47" s="27">
        <v>5</v>
      </c>
      <c r="AB47" s="30">
        <v>5</v>
      </c>
      <c r="AC47" s="27">
        <v>0</v>
      </c>
      <c r="AD47" s="27">
        <v>5</v>
      </c>
      <c r="AE47" s="27">
        <v>0</v>
      </c>
      <c r="AF47" s="27">
        <v>0</v>
      </c>
      <c r="AG47" s="27">
        <v>0</v>
      </c>
      <c r="AH47" s="27">
        <v>1</v>
      </c>
      <c r="AI47" s="27">
        <v>1</v>
      </c>
      <c r="AJ47" s="31">
        <v>1</v>
      </c>
      <c r="AK47" s="32" t="s">
        <v>116</v>
      </c>
      <c r="AL47" s="33"/>
      <c r="AM47" s="28">
        <v>1</v>
      </c>
      <c r="AN47" s="33"/>
      <c r="AO47" s="33" t="s">
        <v>116</v>
      </c>
      <c r="AP47" s="34" t="s">
        <v>117</v>
      </c>
      <c r="AQ47" s="10">
        <v>23</v>
      </c>
      <c r="AR47" s="10">
        <v>9</v>
      </c>
      <c r="AS47" s="10">
        <v>0</v>
      </c>
      <c r="AT47" s="26">
        <f t="shared" si="9"/>
        <v>32</v>
      </c>
      <c r="AU47" s="10">
        <v>18</v>
      </c>
      <c r="AV47" s="10">
        <v>0</v>
      </c>
      <c r="AW47" s="10">
        <v>5</v>
      </c>
      <c r="AX47" s="26">
        <f t="shared" si="10"/>
        <v>23</v>
      </c>
      <c r="AY47" s="10">
        <v>18</v>
      </c>
      <c r="AZ47" s="10">
        <v>0</v>
      </c>
      <c r="BA47" s="10">
        <v>5</v>
      </c>
      <c r="BB47" s="26">
        <f t="shared" si="11"/>
        <v>23</v>
      </c>
      <c r="BC47" s="26">
        <v>18</v>
      </c>
      <c r="BD47" s="26">
        <v>0</v>
      </c>
      <c r="BE47" s="35">
        <f t="shared" si="13"/>
        <v>18</v>
      </c>
      <c r="BF47" s="10">
        <v>2</v>
      </c>
      <c r="BG47" s="10">
        <v>2</v>
      </c>
      <c r="BH47" s="10">
        <v>0</v>
      </c>
    </row>
    <row r="48" spans="1:60" s="11" customFormat="1" ht="12.75" customHeight="1" x14ac:dyDescent="0.25">
      <c r="A48" s="3" t="s">
        <v>42</v>
      </c>
      <c r="B48" s="85">
        <v>0</v>
      </c>
      <c r="C48" s="85">
        <v>0</v>
      </c>
      <c r="D48" s="28">
        <f t="shared" si="0"/>
        <v>0</v>
      </c>
      <c r="E48" s="27">
        <v>1</v>
      </c>
      <c r="F48" s="27">
        <v>0</v>
      </c>
      <c r="G48" s="28">
        <f t="shared" si="1"/>
        <v>1</v>
      </c>
      <c r="H48" s="27">
        <v>0</v>
      </c>
      <c r="I48" s="27">
        <v>0</v>
      </c>
      <c r="J48" s="28">
        <f t="shared" si="2"/>
        <v>0</v>
      </c>
      <c r="K48" s="27">
        <v>3</v>
      </c>
      <c r="L48" s="27">
        <v>2</v>
      </c>
      <c r="M48" s="28">
        <f t="shared" si="3"/>
        <v>5</v>
      </c>
      <c r="N48" s="27">
        <v>3</v>
      </c>
      <c r="O48" s="27">
        <v>0</v>
      </c>
      <c r="P48" s="28">
        <f t="shared" si="4"/>
        <v>3</v>
      </c>
      <c r="Q48" s="27">
        <v>1</v>
      </c>
      <c r="R48" s="27">
        <v>0</v>
      </c>
      <c r="S48" s="28">
        <f t="shared" si="5"/>
        <v>1</v>
      </c>
      <c r="T48" s="27">
        <f t="shared" si="6"/>
        <v>8</v>
      </c>
      <c r="U48" s="27">
        <f t="shared" si="7"/>
        <v>2</v>
      </c>
      <c r="V48" s="28">
        <f t="shared" si="8"/>
        <v>10</v>
      </c>
      <c r="W48" s="27">
        <v>1</v>
      </c>
      <c r="X48" s="27">
        <v>0</v>
      </c>
      <c r="Y48" s="27">
        <v>4</v>
      </c>
      <c r="Z48" s="27">
        <v>0</v>
      </c>
      <c r="AA48" s="27">
        <v>5</v>
      </c>
      <c r="AB48" s="30">
        <v>5</v>
      </c>
      <c r="AC48" s="27">
        <v>0</v>
      </c>
      <c r="AD48" s="27">
        <v>5</v>
      </c>
      <c r="AE48" s="27">
        <v>0</v>
      </c>
      <c r="AF48" s="27">
        <v>0</v>
      </c>
      <c r="AG48" s="27">
        <v>0</v>
      </c>
      <c r="AH48" s="27">
        <v>1</v>
      </c>
      <c r="AI48" s="27">
        <v>0</v>
      </c>
      <c r="AJ48" s="31">
        <v>1</v>
      </c>
      <c r="AK48" s="32" t="s">
        <v>116</v>
      </c>
      <c r="AL48" s="33"/>
      <c r="AM48" s="28">
        <v>1</v>
      </c>
      <c r="AN48" s="33"/>
      <c r="AO48" s="33" t="s">
        <v>116</v>
      </c>
      <c r="AP48" s="34" t="s">
        <v>117</v>
      </c>
      <c r="AQ48" s="10">
        <v>14</v>
      </c>
      <c r="AR48" s="10">
        <v>4</v>
      </c>
      <c r="AS48" s="10">
        <v>5</v>
      </c>
      <c r="AT48" s="26">
        <f t="shared" si="9"/>
        <v>23</v>
      </c>
      <c r="AU48" s="10">
        <v>10</v>
      </c>
      <c r="AV48" s="10">
        <v>2</v>
      </c>
      <c r="AW48" s="10">
        <v>3</v>
      </c>
      <c r="AX48" s="26">
        <f t="shared" si="10"/>
        <v>15</v>
      </c>
      <c r="AY48" s="10">
        <v>10</v>
      </c>
      <c r="AZ48" s="10">
        <v>2</v>
      </c>
      <c r="BA48" s="10">
        <v>3</v>
      </c>
      <c r="BB48" s="26">
        <f t="shared" si="11"/>
        <v>15</v>
      </c>
      <c r="BC48" s="26">
        <v>10</v>
      </c>
      <c r="BD48" s="26">
        <v>0</v>
      </c>
      <c r="BE48" s="35">
        <f t="shared" si="13"/>
        <v>10</v>
      </c>
      <c r="BF48" s="57">
        <v>1</v>
      </c>
      <c r="BG48" s="10">
        <v>1</v>
      </c>
      <c r="BH48" s="10">
        <v>1</v>
      </c>
    </row>
    <row r="49" spans="1:60" s="11" customFormat="1" ht="12.75" customHeight="1" x14ac:dyDescent="0.25">
      <c r="A49" s="3" t="s">
        <v>43</v>
      </c>
      <c r="B49" s="85">
        <v>0</v>
      </c>
      <c r="C49" s="85">
        <v>0</v>
      </c>
      <c r="D49" s="28">
        <f t="shared" si="0"/>
        <v>0</v>
      </c>
      <c r="E49" s="27">
        <v>1</v>
      </c>
      <c r="F49" s="27">
        <v>1</v>
      </c>
      <c r="G49" s="28">
        <f t="shared" si="1"/>
        <v>2</v>
      </c>
      <c r="H49" s="27">
        <v>0</v>
      </c>
      <c r="I49" s="27">
        <v>0</v>
      </c>
      <c r="J49" s="28">
        <f t="shared" si="2"/>
        <v>0</v>
      </c>
      <c r="K49" s="27">
        <v>3</v>
      </c>
      <c r="L49" s="27">
        <v>2</v>
      </c>
      <c r="M49" s="28">
        <f t="shared" si="3"/>
        <v>5</v>
      </c>
      <c r="N49" s="27">
        <v>0</v>
      </c>
      <c r="O49" s="27">
        <v>0</v>
      </c>
      <c r="P49" s="28">
        <f t="shared" si="4"/>
        <v>0</v>
      </c>
      <c r="Q49" s="27">
        <v>0</v>
      </c>
      <c r="R49" s="27">
        <v>0</v>
      </c>
      <c r="S49" s="28">
        <f t="shared" si="5"/>
        <v>0</v>
      </c>
      <c r="T49" s="27">
        <f t="shared" si="6"/>
        <v>4</v>
      </c>
      <c r="U49" s="27">
        <f t="shared" si="7"/>
        <v>3</v>
      </c>
      <c r="V49" s="28">
        <f t="shared" si="8"/>
        <v>7</v>
      </c>
      <c r="W49" s="27">
        <v>0</v>
      </c>
      <c r="X49" s="27">
        <v>0</v>
      </c>
      <c r="Y49" s="27">
        <v>5</v>
      </c>
      <c r="Z49" s="27">
        <v>0</v>
      </c>
      <c r="AA49" s="27">
        <v>5</v>
      </c>
      <c r="AB49" s="30">
        <v>4</v>
      </c>
      <c r="AC49" s="27">
        <v>0</v>
      </c>
      <c r="AD49" s="27">
        <v>4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31">
        <v>0</v>
      </c>
      <c r="AK49" s="32"/>
      <c r="AL49" s="33" t="s">
        <v>116</v>
      </c>
      <c r="AM49" s="28">
        <v>0</v>
      </c>
      <c r="AN49" s="33"/>
      <c r="AO49" s="33" t="s">
        <v>116</v>
      </c>
      <c r="AP49" s="34" t="s">
        <v>117</v>
      </c>
      <c r="AQ49" s="10">
        <v>23</v>
      </c>
      <c r="AR49" s="10">
        <v>0</v>
      </c>
      <c r="AS49" s="10">
        <v>0</v>
      </c>
      <c r="AT49" s="26">
        <f t="shared" si="9"/>
        <v>23</v>
      </c>
      <c r="AU49" s="10">
        <v>20</v>
      </c>
      <c r="AV49" s="10">
        <v>1</v>
      </c>
      <c r="AW49" s="10">
        <v>2</v>
      </c>
      <c r="AX49" s="26">
        <f t="shared" si="10"/>
        <v>23</v>
      </c>
      <c r="AY49" s="10">
        <v>20</v>
      </c>
      <c r="AZ49" s="10">
        <v>1</v>
      </c>
      <c r="BA49" s="10">
        <v>2</v>
      </c>
      <c r="BB49" s="26">
        <f t="shared" si="11"/>
        <v>23</v>
      </c>
      <c r="BC49" s="26">
        <v>20</v>
      </c>
      <c r="BD49" s="26">
        <v>0</v>
      </c>
      <c r="BE49" s="35">
        <f t="shared" si="13"/>
        <v>20</v>
      </c>
      <c r="BF49" s="10">
        <v>1</v>
      </c>
      <c r="BG49" s="10">
        <v>1</v>
      </c>
      <c r="BH49" s="10">
        <v>0</v>
      </c>
    </row>
    <row r="50" spans="1:60" s="11" customFormat="1" ht="12.75" customHeight="1" x14ac:dyDescent="0.25">
      <c r="A50" s="3" t="s">
        <v>44</v>
      </c>
      <c r="B50" s="85">
        <v>0</v>
      </c>
      <c r="C50" s="85">
        <v>0</v>
      </c>
      <c r="D50" s="28">
        <f t="shared" si="0"/>
        <v>0</v>
      </c>
      <c r="E50" s="27">
        <v>3</v>
      </c>
      <c r="F50" s="27">
        <v>0</v>
      </c>
      <c r="G50" s="28">
        <f t="shared" si="1"/>
        <v>3</v>
      </c>
      <c r="H50" s="27">
        <v>0</v>
      </c>
      <c r="I50" s="27">
        <v>0</v>
      </c>
      <c r="J50" s="28">
        <f t="shared" si="2"/>
        <v>0</v>
      </c>
      <c r="K50" s="27">
        <v>5</v>
      </c>
      <c r="L50" s="27">
        <v>0</v>
      </c>
      <c r="M50" s="28">
        <f t="shared" si="3"/>
        <v>5</v>
      </c>
      <c r="N50" s="27">
        <v>0</v>
      </c>
      <c r="O50" s="27">
        <v>0</v>
      </c>
      <c r="P50" s="28">
        <f t="shared" si="4"/>
        <v>0</v>
      </c>
      <c r="Q50" s="27">
        <v>0</v>
      </c>
      <c r="R50" s="27">
        <v>0</v>
      </c>
      <c r="S50" s="28">
        <f t="shared" si="5"/>
        <v>0</v>
      </c>
      <c r="T50" s="27">
        <f t="shared" si="6"/>
        <v>8</v>
      </c>
      <c r="U50" s="27">
        <f t="shared" si="7"/>
        <v>0</v>
      </c>
      <c r="V50" s="28">
        <f t="shared" si="8"/>
        <v>8</v>
      </c>
      <c r="W50" s="27">
        <v>0</v>
      </c>
      <c r="X50" s="27">
        <v>0</v>
      </c>
      <c r="Y50" s="27">
        <v>5</v>
      </c>
      <c r="Z50" s="27">
        <v>0</v>
      </c>
      <c r="AA50" s="27">
        <v>5</v>
      </c>
      <c r="AB50" s="30">
        <v>3</v>
      </c>
      <c r="AC50" s="27">
        <v>3</v>
      </c>
      <c r="AD50" s="27">
        <v>3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31">
        <v>0</v>
      </c>
      <c r="AK50" s="32" t="s">
        <v>116</v>
      </c>
      <c r="AL50" s="33"/>
      <c r="AM50" s="28">
        <v>1</v>
      </c>
      <c r="AN50" s="33"/>
      <c r="AO50" s="33" t="s">
        <v>116</v>
      </c>
      <c r="AP50" s="34" t="s">
        <v>117</v>
      </c>
      <c r="AQ50" s="10">
        <v>20</v>
      </c>
      <c r="AR50" s="10">
        <v>16</v>
      </c>
      <c r="AS50" s="10">
        <v>0</v>
      </c>
      <c r="AT50" s="26">
        <f t="shared" si="9"/>
        <v>36</v>
      </c>
      <c r="AU50" s="10">
        <v>18</v>
      </c>
      <c r="AV50" s="10">
        <v>0</v>
      </c>
      <c r="AW50" s="10">
        <v>2</v>
      </c>
      <c r="AX50" s="26">
        <f t="shared" si="10"/>
        <v>20</v>
      </c>
      <c r="AY50" s="10">
        <v>5</v>
      </c>
      <c r="AZ50" s="10">
        <v>0</v>
      </c>
      <c r="BA50" s="10">
        <v>2</v>
      </c>
      <c r="BB50" s="26">
        <f t="shared" si="11"/>
        <v>7</v>
      </c>
      <c r="BC50" s="26">
        <v>5</v>
      </c>
      <c r="BD50" s="26">
        <v>13</v>
      </c>
      <c r="BE50" s="35">
        <f t="shared" si="13"/>
        <v>18</v>
      </c>
      <c r="BF50" s="10">
        <v>1</v>
      </c>
      <c r="BG50" s="10">
        <v>1</v>
      </c>
      <c r="BH50" s="10">
        <v>0</v>
      </c>
    </row>
    <row r="51" spans="1:60" s="125" customFormat="1" ht="12.75" customHeight="1" x14ac:dyDescent="0.25">
      <c r="A51" s="123" t="s">
        <v>45</v>
      </c>
      <c r="B51" s="128">
        <v>0</v>
      </c>
      <c r="C51" s="128">
        <v>0</v>
      </c>
      <c r="D51" s="129">
        <f t="shared" si="0"/>
        <v>0</v>
      </c>
      <c r="E51" s="130">
        <v>1</v>
      </c>
      <c r="F51" s="130">
        <v>0</v>
      </c>
      <c r="G51" s="129">
        <f t="shared" si="1"/>
        <v>1</v>
      </c>
      <c r="H51" s="130">
        <v>0</v>
      </c>
      <c r="I51" s="130">
        <v>0</v>
      </c>
      <c r="J51" s="129">
        <f t="shared" si="2"/>
        <v>0</v>
      </c>
      <c r="K51" s="130">
        <v>5</v>
      </c>
      <c r="L51" s="130">
        <v>0</v>
      </c>
      <c r="M51" s="129">
        <f t="shared" si="3"/>
        <v>5</v>
      </c>
      <c r="N51" s="130">
        <v>1</v>
      </c>
      <c r="O51" s="130">
        <v>1</v>
      </c>
      <c r="P51" s="129">
        <f t="shared" si="4"/>
        <v>2</v>
      </c>
      <c r="Q51" s="130">
        <v>0</v>
      </c>
      <c r="R51" s="130">
        <v>0</v>
      </c>
      <c r="S51" s="129">
        <f t="shared" si="5"/>
        <v>0</v>
      </c>
      <c r="T51" s="27">
        <f t="shared" si="6"/>
        <v>7</v>
      </c>
      <c r="U51" s="27">
        <f t="shared" si="7"/>
        <v>1</v>
      </c>
      <c r="V51" s="129">
        <f t="shared" si="8"/>
        <v>8</v>
      </c>
      <c r="W51" s="130">
        <v>0</v>
      </c>
      <c r="X51" s="130">
        <v>2</v>
      </c>
      <c r="Y51" s="130">
        <v>1</v>
      </c>
      <c r="Z51" s="130">
        <v>2</v>
      </c>
      <c r="AA51" s="130">
        <v>5</v>
      </c>
      <c r="AB51" s="131">
        <v>5</v>
      </c>
      <c r="AC51" s="130">
        <v>2</v>
      </c>
      <c r="AD51" s="130">
        <v>5</v>
      </c>
      <c r="AE51" s="130">
        <v>0</v>
      </c>
      <c r="AF51" s="130">
        <v>0</v>
      </c>
      <c r="AG51" s="130">
        <v>0</v>
      </c>
      <c r="AH51" s="130">
        <v>0</v>
      </c>
      <c r="AI51" s="130">
        <v>0</v>
      </c>
      <c r="AJ51" s="132">
        <v>0</v>
      </c>
      <c r="AK51" s="133" t="s">
        <v>116</v>
      </c>
      <c r="AL51" s="134"/>
      <c r="AM51" s="129">
        <v>1</v>
      </c>
      <c r="AN51" s="134"/>
      <c r="AO51" s="134" t="s">
        <v>116</v>
      </c>
      <c r="AP51" s="135" t="s">
        <v>117</v>
      </c>
      <c r="AQ51" s="126">
        <v>24</v>
      </c>
      <c r="AR51" s="126">
        <v>0</v>
      </c>
      <c r="AS51" s="126">
        <v>1</v>
      </c>
      <c r="AT51" s="136">
        <f t="shared" si="9"/>
        <v>25</v>
      </c>
      <c r="AU51" s="126">
        <v>20</v>
      </c>
      <c r="AV51" s="126">
        <v>0</v>
      </c>
      <c r="AW51" s="126">
        <v>4</v>
      </c>
      <c r="AX51" s="136">
        <f t="shared" si="10"/>
        <v>24</v>
      </c>
      <c r="AY51" s="126">
        <v>20</v>
      </c>
      <c r="AZ51" s="126">
        <v>0</v>
      </c>
      <c r="BA51" s="126">
        <v>4</v>
      </c>
      <c r="BB51" s="136">
        <f t="shared" si="11"/>
        <v>24</v>
      </c>
      <c r="BC51" s="136">
        <v>20</v>
      </c>
      <c r="BD51" s="136">
        <v>0</v>
      </c>
      <c r="BE51" s="127">
        <f t="shared" si="13"/>
        <v>20</v>
      </c>
      <c r="BF51" s="126">
        <v>1</v>
      </c>
      <c r="BG51" s="126">
        <v>1</v>
      </c>
      <c r="BH51" s="126">
        <v>1</v>
      </c>
    </row>
    <row r="52" spans="1:60" s="122" customFormat="1" ht="12.75" customHeight="1" x14ac:dyDescent="0.25">
      <c r="A52" s="121" t="s">
        <v>46</v>
      </c>
      <c r="B52" s="150">
        <v>3</v>
      </c>
      <c r="C52" s="150">
        <v>6</v>
      </c>
      <c r="D52" s="151">
        <f t="shared" si="0"/>
        <v>9</v>
      </c>
      <c r="E52" s="152">
        <v>1</v>
      </c>
      <c r="F52" s="152">
        <v>1</v>
      </c>
      <c r="G52" s="151">
        <f t="shared" si="1"/>
        <v>2</v>
      </c>
      <c r="H52" s="152">
        <v>0</v>
      </c>
      <c r="I52" s="152">
        <v>0</v>
      </c>
      <c r="J52" s="151">
        <f t="shared" si="2"/>
        <v>0</v>
      </c>
      <c r="K52" s="152">
        <v>3</v>
      </c>
      <c r="L52" s="152">
        <v>2</v>
      </c>
      <c r="M52" s="151">
        <f t="shared" si="3"/>
        <v>5</v>
      </c>
      <c r="N52" s="152">
        <v>2</v>
      </c>
      <c r="O52" s="152">
        <v>0</v>
      </c>
      <c r="P52" s="151">
        <f t="shared" si="4"/>
        <v>2</v>
      </c>
      <c r="Q52" s="152">
        <v>0</v>
      </c>
      <c r="R52" s="152">
        <v>0</v>
      </c>
      <c r="S52" s="151">
        <f t="shared" si="5"/>
        <v>0</v>
      </c>
      <c r="T52" s="27">
        <f t="shared" si="6"/>
        <v>6</v>
      </c>
      <c r="U52" s="27">
        <f t="shared" si="7"/>
        <v>3</v>
      </c>
      <c r="V52" s="151">
        <f t="shared" si="8"/>
        <v>9</v>
      </c>
      <c r="W52" s="152">
        <v>1</v>
      </c>
      <c r="X52" s="152">
        <v>2</v>
      </c>
      <c r="Y52" s="152">
        <v>2</v>
      </c>
      <c r="Z52" s="152">
        <v>0</v>
      </c>
      <c r="AA52" s="152">
        <v>5</v>
      </c>
      <c r="AB52" s="153">
        <v>5</v>
      </c>
      <c r="AC52" s="152">
        <v>2</v>
      </c>
      <c r="AD52" s="152">
        <v>5</v>
      </c>
      <c r="AE52" s="152">
        <v>0</v>
      </c>
      <c r="AF52" s="152">
        <v>0</v>
      </c>
      <c r="AG52" s="152">
        <v>0</v>
      </c>
      <c r="AH52" s="152">
        <v>0</v>
      </c>
      <c r="AI52" s="152">
        <v>0</v>
      </c>
      <c r="AJ52" s="154">
        <v>0</v>
      </c>
      <c r="AK52" s="155" t="s">
        <v>116</v>
      </c>
      <c r="AL52" s="156"/>
      <c r="AM52" s="151">
        <v>1</v>
      </c>
      <c r="AN52" s="156" t="s">
        <v>116</v>
      </c>
      <c r="AO52" s="156"/>
      <c r="AP52" s="157" t="s">
        <v>111</v>
      </c>
      <c r="AQ52" s="190">
        <v>34</v>
      </c>
      <c r="AR52" s="190">
        <v>4</v>
      </c>
      <c r="AS52" s="190">
        <v>0</v>
      </c>
      <c r="AT52" s="191">
        <f t="shared" si="9"/>
        <v>38</v>
      </c>
      <c r="AU52" s="190">
        <v>26</v>
      </c>
      <c r="AV52" s="190">
        <v>3</v>
      </c>
      <c r="AW52" s="190">
        <v>5</v>
      </c>
      <c r="AX52" s="191">
        <f t="shared" si="10"/>
        <v>34</v>
      </c>
      <c r="AY52" s="190">
        <v>26</v>
      </c>
      <c r="AZ52" s="190">
        <v>3</v>
      </c>
      <c r="BA52" s="190">
        <v>3</v>
      </c>
      <c r="BB52" s="191">
        <f t="shared" si="11"/>
        <v>32</v>
      </c>
      <c r="BC52" s="191">
        <v>26</v>
      </c>
      <c r="BD52" s="191">
        <v>0</v>
      </c>
      <c r="BE52" s="192">
        <f t="shared" si="13"/>
        <v>26</v>
      </c>
      <c r="BF52" s="190">
        <v>2</v>
      </c>
      <c r="BG52" s="190">
        <v>2</v>
      </c>
      <c r="BH52" s="190">
        <v>0</v>
      </c>
    </row>
    <row r="53" spans="1:60" s="11" customFormat="1" ht="12.75" customHeight="1" x14ac:dyDescent="0.25">
      <c r="A53" s="3" t="s">
        <v>47</v>
      </c>
      <c r="B53" s="85">
        <v>0</v>
      </c>
      <c r="C53" s="85">
        <v>0</v>
      </c>
      <c r="D53" s="28">
        <f t="shared" si="0"/>
        <v>0</v>
      </c>
      <c r="E53" s="27">
        <v>0</v>
      </c>
      <c r="F53" s="27">
        <v>2</v>
      </c>
      <c r="G53" s="28">
        <f t="shared" si="1"/>
        <v>2</v>
      </c>
      <c r="H53" s="27">
        <v>0</v>
      </c>
      <c r="I53" s="27">
        <v>0</v>
      </c>
      <c r="J53" s="28">
        <f t="shared" si="2"/>
        <v>0</v>
      </c>
      <c r="K53" s="27">
        <v>3</v>
      </c>
      <c r="L53" s="27">
        <v>2</v>
      </c>
      <c r="M53" s="28">
        <f t="shared" si="3"/>
        <v>5</v>
      </c>
      <c r="N53" s="27">
        <v>2</v>
      </c>
      <c r="O53" s="27">
        <v>0</v>
      </c>
      <c r="P53" s="28">
        <f t="shared" si="4"/>
        <v>2</v>
      </c>
      <c r="Q53" s="27">
        <v>0</v>
      </c>
      <c r="R53" s="27">
        <v>0</v>
      </c>
      <c r="S53" s="28">
        <f t="shared" si="5"/>
        <v>0</v>
      </c>
      <c r="T53" s="27">
        <f t="shared" si="6"/>
        <v>5</v>
      </c>
      <c r="U53" s="27">
        <f t="shared" si="7"/>
        <v>4</v>
      </c>
      <c r="V53" s="28">
        <f t="shared" si="8"/>
        <v>9</v>
      </c>
      <c r="W53" s="27">
        <v>0</v>
      </c>
      <c r="X53" s="27">
        <v>3</v>
      </c>
      <c r="Y53" s="27">
        <v>2</v>
      </c>
      <c r="Z53" s="27">
        <v>0</v>
      </c>
      <c r="AA53" s="27">
        <v>5</v>
      </c>
      <c r="AB53" s="30">
        <v>4</v>
      </c>
      <c r="AC53" s="27">
        <v>4</v>
      </c>
      <c r="AD53" s="27">
        <v>4</v>
      </c>
      <c r="AE53" s="27">
        <v>0</v>
      </c>
      <c r="AF53" s="27">
        <v>0</v>
      </c>
      <c r="AG53" s="27">
        <v>0</v>
      </c>
      <c r="AH53" s="27">
        <v>1</v>
      </c>
      <c r="AI53" s="27">
        <v>1</v>
      </c>
      <c r="AJ53" s="31">
        <v>1</v>
      </c>
      <c r="AK53" s="32" t="s">
        <v>116</v>
      </c>
      <c r="AL53" s="33"/>
      <c r="AM53" s="28">
        <v>1</v>
      </c>
      <c r="AN53" s="33"/>
      <c r="AO53" s="33" t="s">
        <v>116</v>
      </c>
      <c r="AP53" s="34" t="s">
        <v>117</v>
      </c>
      <c r="AQ53" s="10">
        <v>24</v>
      </c>
      <c r="AR53" s="10">
        <v>0</v>
      </c>
      <c r="AS53" s="10">
        <v>0</v>
      </c>
      <c r="AT53" s="26">
        <f t="shared" si="9"/>
        <v>24</v>
      </c>
      <c r="AU53" s="10">
        <v>20</v>
      </c>
      <c r="AV53" s="10">
        <v>2</v>
      </c>
      <c r="AW53" s="10">
        <v>2</v>
      </c>
      <c r="AX53" s="26">
        <f t="shared" si="10"/>
        <v>24</v>
      </c>
      <c r="AY53" s="10">
        <v>20</v>
      </c>
      <c r="AZ53" s="10">
        <v>2</v>
      </c>
      <c r="BA53" s="10">
        <v>2</v>
      </c>
      <c r="BB53" s="26">
        <f t="shared" si="11"/>
        <v>24</v>
      </c>
      <c r="BC53" s="26">
        <v>20</v>
      </c>
      <c r="BD53" s="26">
        <v>0</v>
      </c>
      <c r="BE53" s="35">
        <f t="shared" si="13"/>
        <v>20</v>
      </c>
      <c r="BF53" s="10">
        <v>1</v>
      </c>
      <c r="BG53" s="10">
        <v>1</v>
      </c>
      <c r="BH53" s="10">
        <v>0</v>
      </c>
    </row>
    <row r="54" spans="1:60" s="74" customFormat="1" ht="12.75" customHeight="1" x14ac:dyDescent="0.25">
      <c r="A54" s="70" t="s">
        <v>48</v>
      </c>
      <c r="B54" s="86">
        <v>0</v>
      </c>
      <c r="C54" s="86">
        <v>0</v>
      </c>
      <c r="D54" s="77">
        <f t="shared" si="0"/>
        <v>0</v>
      </c>
      <c r="E54" s="76">
        <v>2</v>
      </c>
      <c r="F54" s="76">
        <v>0</v>
      </c>
      <c r="G54" s="77">
        <f t="shared" si="1"/>
        <v>2</v>
      </c>
      <c r="H54" s="76">
        <v>0</v>
      </c>
      <c r="I54" s="76">
        <v>0</v>
      </c>
      <c r="J54" s="77">
        <f t="shared" si="2"/>
        <v>0</v>
      </c>
      <c r="K54" s="76">
        <v>4</v>
      </c>
      <c r="L54" s="76">
        <v>1</v>
      </c>
      <c r="M54" s="77">
        <f t="shared" si="3"/>
        <v>5</v>
      </c>
      <c r="N54" s="76">
        <v>2</v>
      </c>
      <c r="O54" s="76">
        <v>0</v>
      </c>
      <c r="P54" s="77">
        <f t="shared" si="4"/>
        <v>2</v>
      </c>
      <c r="Q54" s="76">
        <v>0</v>
      </c>
      <c r="R54" s="76">
        <v>0</v>
      </c>
      <c r="S54" s="77">
        <f t="shared" si="5"/>
        <v>0</v>
      </c>
      <c r="T54" s="27">
        <f t="shared" si="6"/>
        <v>8</v>
      </c>
      <c r="U54" s="27">
        <f t="shared" si="7"/>
        <v>1</v>
      </c>
      <c r="V54" s="77">
        <f t="shared" si="8"/>
        <v>9</v>
      </c>
      <c r="W54" s="76">
        <v>0</v>
      </c>
      <c r="X54" s="76">
        <v>1</v>
      </c>
      <c r="Y54" s="76">
        <v>4</v>
      </c>
      <c r="Z54" s="76">
        <v>0</v>
      </c>
      <c r="AA54" s="76">
        <v>5</v>
      </c>
      <c r="AB54" s="78">
        <v>5</v>
      </c>
      <c r="AC54" s="76">
        <v>0</v>
      </c>
      <c r="AD54" s="76">
        <v>5</v>
      </c>
      <c r="AE54" s="76">
        <v>0</v>
      </c>
      <c r="AF54" s="76">
        <v>0</v>
      </c>
      <c r="AG54" s="76">
        <v>0</v>
      </c>
      <c r="AH54" s="76">
        <v>0</v>
      </c>
      <c r="AI54" s="76">
        <v>0</v>
      </c>
      <c r="AJ54" s="79">
        <v>0</v>
      </c>
      <c r="AK54" s="80" t="s">
        <v>116</v>
      </c>
      <c r="AL54" s="81"/>
      <c r="AM54" s="77">
        <v>0</v>
      </c>
      <c r="AN54" s="81" t="s">
        <v>116</v>
      </c>
      <c r="AO54" s="81"/>
      <c r="AP54" s="82" t="s">
        <v>112</v>
      </c>
      <c r="AQ54" s="71">
        <v>25</v>
      </c>
      <c r="AR54" s="71">
        <v>9</v>
      </c>
      <c r="AS54" s="71">
        <v>7</v>
      </c>
      <c r="AT54" s="83">
        <f t="shared" si="9"/>
        <v>41</v>
      </c>
      <c r="AU54" s="71">
        <v>20</v>
      </c>
      <c r="AV54" s="71">
        <v>0</v>
      </c>
      <c r="AW54" s="71">
        <v>5</v>
      </c>
      <c r="AX54" s="83">
        <f t="shared" si="10"/>
        <v>25</v>
      </c>
      <c r="AY54" s="71">
        <v>20</v>
      </c>
      <c r="AZ54" s="71">
        <v>0</v>
      </c>
      <c r="BA54" s="71">
        <v>5</v>
      </c>
      <c r="BB54" s="83">
        <f t="shared" si="11"/>
        <v>25</v>
      </c>
      <c r="BC54" s="83">
        <v>20</v>
      </c>
      <c r="BD54" s="83">
        <v>0</v>
      </c>
      <c r="BE54" s="73">
        <f t="shared" si="13"/>
        <v>20</v>
      </c>
      <c r="BF54" s="71">
        <v>0</v>
      </c>
      <c r="BG54" s="71">
        <v>0</v>
      </c>
      <c r="BH54" s="71">
        <v>2</v>
      </c>
    </row>
    <row r="55" spans="1:60" s="11" customFormat="1" ht="12.75" customHeight="1" x14ac:dyDescent="0.25">
      <c r="A55" s="3" t="s">
        <v>49</v>
      </c>
      <c r="B55" s="85">
        <v>0</v>
      </c>
      <c r="C55" s="85">
        <v>0</v>
      </c>
      <c r="D55" s="28">
        <v>0</v>
      </c>
      <c r="E55" s="27">
        <v>0</v>
      </c>
      <c r="F55" s="27">
        <v>1</v>
      </c>
      <c r="G55" s="28">
        <f t="shared" si="1"/>
        <v>1</v>
      </c>
      <c r="H55" s="27">
        <v>0</v>
      </c>
      <c r="I55" s="27">
        <v>0</v>
      </c>
      <c r="J55" s="28">
        <f t="shared" si="2"/>
        <v>0</v>
      </c>
      <c r="K55" s="27">
        <v>6</v>
      </c>
      <c r="L55" s="27">
        <v>2</v>
      </c>
      <c r="M55" s="28">
        <f t="shared" si="3"/>
        <v>8</v>
      </c>
      <c r="N55" s="27">
        <v>7</v>
      </c>
      <c r="O55" s="27">
        <v>7</v>
      </c>
      <c r="P55" s="28">
        <f t="shared" si="4"/>
        <v>14</v>
      </c>
      <c r="Q55" s="27">
        <v>0</v>
      </c>
      <c r="R55" s="27">
        <v>0</v>
      </c>
      <c r="S55" s="28">
        <f t="shared" si="5"/>
        <v>0</v>
      </c>
      <c r="T55" s="27">
        <f t="shared" si="6"/>
        <v>13</v>
      </c>
      <c r="U55" s="27">
        <f t="shared" si="7"/>
        <v>10</v>
      </c>
      <c r="V55" s="28">
        <f t="shared" si="8"/>
        <v>23</v>
      </c>
      <c r="W55" s="27">
        <v>1</v>
      </c>
      <c r="X55" s="27">
        <v>2</v>
      </c>
      <c r="Y55" s="27">
        <v>5</v>
      </c>
      <c r="Z55" s="27">
        <v>0</v>
      </c>
      <c r="AA55" s="27">
        <v>8</v>
      </c>
      <c r="AB55" s="30">
        <v>5</v>
      </c>
      <c r="AC55" s="27">
        <v>1</v>
      </c>
      <c r="AD55" s="27">
        <v>5</v>
      </c>
      <c r="AE55" s="27">
        <v>0</v>
      </c>
      <c r="AF55" s="27">
        <v>0</v>
      </c>
      <c r="AG55" s="27">
        <v>0</v>
      </c>
      <c r="AH55" s="27">
        <v>1</v>
      </c>
      <c r="AI55" s="27">
        <v>1</v>
      </c>
      <c r="AJ55" s="31">
        <v>1</v>
      </c>
      <c r="AK55" s="32" t="s">
        <v>116</v>
      </c>
      <c r="AL55" s="33"/>
      <c r="AM55" s="28">
        <v>1</v>
      </c>
      <c r="AN55" s="33" t="s">
        <v>116</v>
      </c>
      <c r="AO55" s="33"/>
      <c r="AP55" s="34" t="s">
        <v>115</v>
      </c>
      <c r="AQ55" s="10">
        <v>31</v>
      </c>
      <c r="AR55" s="10">
        <v>0</v>
      </c>
      <c r="AS55" s="10">
        <v>0</v>
      </c>
      <c r="AT55" s="26">
        <f t="shared" si="9"/>
        <v>31</v>
      </c>
      <c r="AU55" s="10">
        <v>17</v>
      </c>
      <c r="AV55" s="10">
        <v>2</v>
      </c>
      <c r="AW55" s="10">
        <v>12</v>
      </c>
      <c r="AX55" s="26">
        <f t="shared" si="10"/>
        <v>31</v>
      </c>
      <c r="AY55" s="10">
        <v>17</v>
      </c>
      <c r="AZ55" s="10">
        <v>2</v>
      </c>
      <c r="BA55" s="10">
        <v>12</v>
      </c>
      <c r="BB55" s="26">
        <f t="shared" si="11"/>
        <v>31</v>
      </c>
      <c r="BC55" s="26">
        <v>17</v>
      </c>
      <c r="BD55" s="26">
        <v>0</v>
      </c>
      <c r="BE55" s="35">
        <f t="shared" si="13"/>
        <v>17</v>
      </c>
      <c r="BF55" s="10">
        <v>1</v>
      </c>
      <c r="BG55" s="10">
        <v>1</v>
      </c>
      <c r="BH55" s="10">
        <v>0</v>
      </c>
    </row>
    <row r="56" spans="1:60" s="214" customFormat="1" ht="12.75" customHeight="1" x14ac:dyDescent="0.25">
      <c r="A56" s="210" t="s">
        <v>50</v>
      </c>
      <c r="B56" s="347">
        <v>0</v>
      </c>
      <c r="C56" s="347">
        <v>0</v>
      </c>
      <c r="D56" s="348">
        <f t="shared" si="0"/>
        <v>0</v>
      </c>
      <c r="E56" s="349">
        <v>0</v>
      </c>
      <c r="F56" s="349">
        <v>1</v>
      </c>
      <c r="G56" s="348">
        <f t="shared" si="1"/>
        <v>1</v>
      </c>
      <c r="H56" s="349">
        <v>0</v>
      </c>
      <c r="I56" s="349">
        <v>0</v>
      </c>
      <c r="J56" s="348">
        <f t="shared" si="2"/>
        <v>0</v>
      </c>
      <c r="K56" s="349">
        <v>8</v>
      </c>
      <c r="L56" s="349">
        <v>9</v>
      </c>
      <c r="M56" s="348">
        <f t="shared" si="3"/>
        <v>17</v>
      </c>
      <c r="N56" s="349">
        <v>3</v>
      </c>
      <c r="O56" s="349">
        <v>7</v>
      </c>
      <c r="P56" s="348">
        <f t="shared" si="4"/>
        <v>10</v>
      </c>
      <c r="Q56" s="349">
        <v>0</v>
      </c>
      <c r="R56" s="349">
        <v>0</v>
      </c>
      <c r="S56" s="348">
        <f t="shared" si="5"/>
        <v>0</v>
      </c>
      <c r="T56" s="27">
        <f t="shared" si="6"/>
        <v>11</v>
      </c>
      <c r="U56" s="27">
        <f t="shared" si="7"/>
        <v>17</v>
      </c>
      <c r="V56" s="348">
        <f t="shared" si="8"/>
        <v>28</v>
      </c>
      <c r="W56" s="349">
        <v>0</v>
      </c>
      <c r="X56" s="349">
        <v>3</v>
      </c>
      <c r="Y56" s="349">
        <v>14</v>
      </c>
      <c r="Z56" s="349">
        <v>0</v>
      </c>
      <c r="AA56" s="349">
        <v>17</v>
      </c>
      <c r="AB56" s="350">
        <v>3</v>
      </c>
      <c r="AC56" s="349">
        <v>3</v>
      </c>
      <c r="AD56" s="349">
        <v>0</v>
      </c>
      <c r="AE56" s="349">
        <v>0</v>
      </c>
      <c r="AF56" s="349">
        <v>0</v>
      </c>
      <c r="AG56" s="349">
        <v>0</v>
      </c>
      <c r="AH56" s="349">
        <v>0</v>
      </c>
      <c r="AI56" s="349">
        <v>0</v>
      </c>
      <c r="AJ56" s="351">
        <v>0</v>
      </c>
      <c r="AK56" s="353" t="s">
        <v>116</v>
      </c>
      <c r="AL56" s="353"/>
      <c r="AM56" s="348">
        <v>1</v>
      </c>
      <c r="AN56" s="353"/>
      <c r="AO56" s="353" t="s">
        <v>116</v>
      </c>
      <c r="AP56" s="354" t="s">
        <v>117</v>
      </c>
      <c r="AQ56" s="211">
        <v>8</v>
      </c>
      <c r="AR56" s="211">
        <v>0</v>
      </c>
      <c r="AS56" s="211">
        <v>4</v>
      </c>
      <c r="AT56" s="355">
        <f t="shared" si="9"/>
        <v>12</v>
      </c>
      <c r="AU56" s="211">
        <v>0</v>
      </c>
      <c r="AV56" s="211">
        <v>0</v>
      </c>
      <c r="AW56" s="211">
        <v>8</v>
      </c>
      <c r="AX56" s="355">
        <f t="shared" si="10"/>
        <v>8</v>
      </c>
      <c r="AY56" s="211">
        <v>0</v>
      </c>
      <c r="AZ56" s="211">
        <v>0</v>
      </c>
      <c r="BA56" s="211">
        <v>0</v>
      </c>
      <c r="BB56" s="355">
        <f t="shared" si="11"/>
        <v>0</v>
      </c>
      <c r="BC56" s="355">
        <v>0</v>
      </c>
      <c r="BD56" s="355">
        <v>0</v>
      </c>
      <c r="BE56" s="213">
        <f t="shared" si="13"/>
        <v>0</v>
      </c>
      <c r="BF56" s="211">
        <v>1</v>
      </c>
      <c r="BG56" s="211">
        <v>1</v>
      </c>
      <c r="BH56" s="211">
        <v>0</v>
      </c>
    </row>
    <row r="57" spans="1:60" s="11" customFormat="1" ht="12.75" customHeight="1" x14ac:dyDescent="0.25">
      <c r="A57" s="3" t="s">
        <v>51</v>
      </c>
      <c r="B57" s="85">
        <v>0</v>
      </c>
      <c r="C57" s="85">
        <v>0</v>
      </c>
      <c r="D57" s="28">
        <f t="shared" si="0"/>
        <v>0</v>
      </c>
      <c r="E57" s="27">
        <v>1</v>
      </c>
      <c r="F57" s="27">
        <v>0</v>
      </c>
      <c r="G57" s="28">
        <f t="shared" si="1"/>
        <v>1</v>
      </c>
      <c r="H57" s="27">
        <v>0</v>
      </c>
      <c r="I57" s="27">
        <v>0</v>
      </c>
      <c r="J57" s="28">
        <f t="shared" si="2"/>
        <v>0</v>
      </c>
      <c r="K57" s="27">
        <v>8</v>
      </c>
      <c r="L57" s="27">
        <v>5</v>
      </c>
      <c r="M57" s="28">
        <f t="shared" si="3"/>
        <v>13</v>
      </c>
      <c r="N57" s="27">
        <v>6</v>
      </c>
      <c r="O57" s="27">
        <v>7</v>
      </c>
      <c r="P57" s="28">
        <f t="shared" si="4"/>
        <v>13</v>
      </c>
      <c r="Q57" s="27">
        <v>0</v>
      </c>
      <c r="R57" s="27">
        <v>0</v>
      </c>
      <c r="S57" s="28">
        <f t="shared" si="5"/>
        <v>0</v>
      </c>
      <c r="T57" s="27">
        <f t="shared" si="6"/>
        <v>15</v>
      </c>
      <c r="U57" s="27">
        <f t="shared" si="7"/>
        <v>12</v>
      </c>
      <c r="V57" s="28">
        <f t="shared" si="8"/>
        <v>27</v>
      </c>
      <c r="W57" s="27">
        <v>0</v>
      </c>
      <c r="X57" s="27">
        <v>3</v>
      </c>
      <c r="Y57" s="27">
        <v>10</v>
      </c>
      <c r="Z57" s="27">
        <v>0</v>
      </c>
      <c r="AA57" s="27">
        <v>13</v>
      </c>
      <c r="AB57" s="30">
        <v>1</v>
      </c>
      <c r="AC57" s="27">
        <v>0</v>
      </c>
      <c r="AD57" s="27">
        <v>1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31">
        <v>0</v>
      </c>
      <c r="AK57" s="32" t="s">
        <v>116</v>
      </c>
      <c r="AL57" s="33"/>
      <c r="AM57" s="28">
        <v>1</v>
      </c>
      <c r="AN57" s="33"/>
      <c r="AO57" s="33" t="s">
        <v>116</v>
      </c>
      <c r="AP57" s="34" t="s">
        <v>117</v>
      </c>
      <c r="AQ57" s="10">
        <v>17</v>
      </c>
      <c r="AR57" s="10">
        <v>0</v>
      </c>
      <c r="AS57" s="10">
        <v>7</v>
      </c>
      <c r="AT57" s="26">
        <f t="shared" si="9"/>
        <v>24</v>
      </c>
      <c r="AU57" s="10">
        <v>5</v>
      </c>
      <c r="AV57" s="10">
        <v>0</v>
      </c>
      <c r="AW57" s="10">
        <v>12</v>
      </c>
      <c r="AX57" s="26">
        <f t="shared" si="10"/>
        <v>17</v>
      </c>
      <c r="AY57" s="10">
        <v>5</v>
      </c>
      <c r="AZ57" s="10">
        <v>0</v>
      </c>
      <c r="BA57" s="10">
        <v>12</v>
      </c>
      <c r="BB57" s="26">
        <f t="shared" si="11"/>
        <v>17</v>
      </c>
      <c r="BC57" s="26">
        <v>5</v>
      </c>
      <c r="BD57" s="26">
        <v>0</v>
      </c>
      <c r="BE57" s="35">
        <f t="shared" si="13"/>
        <v>5</v>
      </c>
      <c r="BF57" s="10">
        <v>1</v>
      </c>
      <c r="BG57" s="10">
        <v>1</v>
      </c>
      <c r="BH57" s="10">
        <v>0</v>
      </c>
    </row>
    <row r="58" spans="1:60" s="11" customFormat="1" ht="12.75" customHeight="1" x14ac:dyDescent="0.25">
      <c r="A58" s="3" t="s">
        <v>146</v>
      </c>
      <c r="B58" s="85">
        <v>1</v>
      </c>
      <c r="C58" s="85">
        <v>0</v>
      </c>
      <c r="D58" s="28">
        <f t="shared" si="0"/>
        <v>1</v>
      </c>
      <c r="E58" s="27">
        <v>0</v>
      </c>
      <c r="F58" s="27">
        <v>0</v>
      </c>
      <c r="G58" s="28">
        <f t="shared" si="1"/>
        <v>0</v>
      </c>
      <c r="H58" s="27">
        <v>1</v>
      </c>
      <c r="I58" s="27">
        <v>0</v>
      </c>
      <c r="J58" s="28">
        <f t="shared" si="2"/>
        <v>1</v>
      </c>
      <c r="K58" s="27">
        <v>6</v>
      </c>
      <c r="L58" s="27">
        <v>5</v>
      </c>
      <c r="M58" s="28">
        <f t="shared" si="3"/>
        <v>11</v>
      </c>
      <c r="N58" s="27">
        <v>0</v>
      </c>
      <c r="O58" s="27">
        <v>3</v>
      </c>
      <c r="P58" s="28">
        <f t="shared" si="4"/>
        <v>3</v>
      </c>
      <c r="Q58" s="27">
        <v>1</v>
      </c>
      <c r="R58" s="27">
        <v>0</v>
      </c>
      <c r="S58" s="28">
        <f t="shared" si="5"/>
        <v>1</v>
      </c>
      <c r="T58" s="27">
        <f t="shared" si="6"/>
        <v>8</v>
      </c>
      <c r="U58" s="27">
        <f t="shared" si="7"/>
        <v>8</v>
      </c>
      <c r="V58" s="28">
        <f t="shared" si="8"/>
        <v>16</v>
      </c>
      <c r="W58" s="27">
        <v>0</v>
      </c>
      <c r="X58" s="27">
        <v>4</v>
      </c>
      <c r="Y58" s="27">
        <v>8</v>
      </c>
      <c r="Z58" s="27">
        <v>0</v>
      </c>
      <c r="AA58" s="27">
        <v>12</v>
      </c>
      <c r="AB58" s="30">
        <v>3</v>
      </c>
      <c r="AC58" s="27">
        <v>0</v>
      </c>
      <c r="AD58" s="27">
        <v>3</v>
      </c>
      <c r="AE58" s="27">
        <v>0</v>
      </c>
      <c r="AF58" s="27">
        <v>0</v>
      </c>
      <c r="AG58" s="27">
        <v>0</v>
      </c>
      <c r="AH58" s="27">
        <v>1</v>
      </c>
      <c r="AI58" s="27">
        <v>0</v>
      </c>
      <c r="AJ58" s="31">
        <v>1</v>
      </c>
      <c r="AK58" s="32" t="s">
        <v>116</v>
      </c>
      <c r="AL58" s="33"/>
      <c r="AM58" s="28">
        <v>1</v>
      </c>
      <c r="AN58" s="33"/>
      <c r="AO58" s="33" t="s">
        <v>116</v>
      </c>
      <c r="AP58" s="34" t="s">
        <v>117</v>
      </c>
      <c r="AQ58" s="10">
        <v>30</v>
      </c>
      <c r="AR58" s="10">
        <v>0</v>
      </c>
      <c r="AS58" s="10">
        <v>0</v>
      </c>
      <c r="AT58" s="26">
        <f t="shared" si="9"/>
        <v>30</v>
      </c>
      <c r="AU58" s="10">
        <v>23</v>
      </c>
      <c r="AV58" s="10">
        <v>5</v>
      </c>
      <c r="AW58" s="10">
        <v>2</v>
      </c>
      <c r="AX58" s="26">
        <f t="shared" si="10"/>
        <v>30</v>
      </c>
      <c r="AY58" s="10">
        <v>23</v>
      </c>
      <c r="AZ58" s="10">
        <v>5</v>
      </c>
      <c r="BA58" s="10">
        <v>2</v>
      </c>
      <c r="BB58" s="26">
        <f t="shared" si="11"/>
        <v>30</v>
      </c>
      <c r="BC58" s="26">
        <v>23</v>
      </c>
      <c r="BD58" s="26">
        <v>0</v>
      </c>
      <c r="BE58" s="35">
        <f t="shared" si="13"/>
        <v>23</v>
      </c>
      <c r="BF58" s="10">
        <v>2</v>
      </c>
      <c r="BG58" s="10">
        <v>2</v>
      </c>
      <c r="BH58" s="10">
        <v>0</v>
      </c>
    </row>
    <row r="59" spans="1:60" s="11" customFormat="1" ht="12.75" customHeight="1" x14ac:dyDescent="0.25">
      <c r="A59" s="3" t="s">
        <v>53</v>
      </c>
      <c r="B59" s="85">
        <v>0</v>
      </c>
      <c r="C59" s="85">
        <v>0</v>
      </c>
      <c r="D59" s="28">
        <f t="shared" si="0"/>
        <v>0</v>
      </c>
      <c r="E59" s="27">
        <v>0</v>
      </c>
      <c r="F59" s="27">
        <v>1</v>
      </c>
      <c r="G59" s="28">
        <f t="shared" si="1"/>
        <v>1</v>
      </c>
      <c r="H59" s="27">
        <v>0</v>
      </c>
      <c r="I59" s="27">
        <v>0</v>
      </c>
      <c r="J59" s="28">
        <f t="shared" si="2"/>
        <v>0</v>
      </c>
      <c r="K59" s="27">
        <v>5</v>
      </c>
      <c r="L59" s="27">
        <v>10</v>
      </c>
      <c r="M59" s="28">
        <f t="shared" si="3"/>
        <v>15</v>
      </c>
      <c r="N59" s="27">
        <v>0</v>
      </c>
      <c r="O59" s="27">
        <v>1</v>
      </c>
      <c r="P59" s="28">
        <f t="shared" si="4"/>
        <v>1</v>
      </c>
      <c r="Q59" s="27">
        <v>0</v>
      </c>
      <c r="R59" s="27">
        <v>0</v>
      </c>
      <c r="S59" s="28">
        <f t="shared" si="5"/>
        <v>0</v>
      </c>
      <c r="T59" s="27">
        <f>E59+H59+K59+N59+Q59</f>
        <v>5</v>
      </c>
      <c r="U59" s="27">
        <f>F59+I59+L59+O59+R59</f>
        <v>12</v>
      </c>
      <c r="V59" s="28">
        <f t="shared" si="8"/>
        <v>17</v>
      </c>
      <c r="W59" s="27">
        <v>0</v>
      </c>
      <c r="X59" s="27">
        <v>0</v>
      </c>
      <c r="Y59" s="27">
        <v>14</v>
      </c>
      <c r="Z59" s="27">
        <v>1</v>
      </c>
      <c r="AA59" s="27">
        <v>15</v>
      </c>
      <c r="AB59" s="30">
        <v>8</v>
      </c>
      <c r="AC59" s="27">
        <v>0</v>
      </c>
      <c r="AD59" s="27">
        <v>8</v>
      </c>
      <c r="AE59" s="27">
        <v>2</v>
      </c>
      <c r="AF59" s="27">
        <v>0</v>
      </c>
      <c r="AG59" s="27">
        <v>2</v>
      </c>
      <c r="AH59" s="27">
        <v>2</v>
      </c>
      <c r="AI59" s="27">
        <v>0</v>
      </c>
      <c r="AJ59" s="31">
        <v>2</v>
      </c>
      <c r="AK59" s="32" t="s">
        <v>116</v>
      </c>
      <c r="AL59" s="33"/>
      <c r="AM59" s="28">
        <v>1</v>
      </c>
      <c r="AN59" s="33"/>
      <c r="AO59" s="33" t="s">
        <v>116</v>
      </c>
      <c r="AP59" s="34" t="s">
        <v>117</v>
      </c>
      <c r="AQ59" s="10">
        <v>12</v>
      </c>
      <c r="AR59" s="10">
        <v>0</v>
      </c>
      <c r="AS59" s="10">
        <v>0</v>
      </c>
      <c r="AT59" s="26">
        <f t="shared" si="9"/>
        <v>12</v>
      </c>
      <c r="AU59" s="10">
        <v>10</v>
      </c>
      <c r="AV59" s="10">
        <v>1</v>
      </c>
      <c r="AW59" s="10">
        <v>1</v>
      </c>
      <c r="AX59" s="26">
        <f t="shared" si="10"/>
        <v>12</v>
      </c>
      <c r="AY59" s="10">
        <v>10</v>
      </c>
      <c r="AZ59" s="10">
        <v>1</v>
      </c>
      <c r="BA59" s="10">
        <v>1</v>
      </c>
      <c r="BB59" s="26">
        <f t="shared" si="11"/>
        <v>12</v>
      </c>
      <c r="BC59" s="26">
        <v>10</v>
      </c>
      <c r="BD59" s="26">
        <v>0</v>
      </c>
      <c r="BE59" s="35">
        <f t="shared" si="13"/>
        <v>10</v>
      </c>
      <c r="BF59" s="10">
        <v>1</v>
      </c>
      <c r="BG59" s="10">
        <v>1</v>
      </c>
      <c r="BH59" s="10">
        <v>1</v>
      </c>
    </row>
    <row r="60" spans="1:60" s="11" customFormat="1" ht="12.75" customHeight="1" x14ac:dyDescent="0.25">
      <c r="A60" s="3" t="s">
        <v>147</v>
      </c>
      <c r="B60" s="87">
        <v>1</v>
      </c>
      <c r="C60" s="87">
        <v>0</v>
      </c>
      <c r="D60" s="54">
        <f t="shared" si="0"/>
        <v>1</v>
      </c>
      <c r="E60" s="53">
        <v>0</v>
      </c>
      <c r="F60" s="53">
        <v>1</v>
      </c>
      <c r="G60" s="54">
        <f t="shared" si="1"/>
        <v>1</v>
      </c>
      <c r="H60" s="53">
        <v>0</v>
      </c>
      <c r="I60" s="53">
        <v>0</v>
      </c>
      <c r="J60" s="54">
        <f t="shared" si="2"/>
        <v>0</v>
      </c>
      <c r="K60" s="53">
        <v>4</v>
      </c>
      <c r="L60" s="53">
        <v>4</v>
      </c>
      <c r="M60" s="54">
        <f t="shared" si="3"/>
        <v>8</v>
      </c>
      <c r="N60" s="53">
        <v>1</v>
      </c>
      <c r="O60" s="53">
        <v>2</v>
      </c>
      <c r="P60" s="54">
        <f t="shared" si="4"/>
        <v>3</v>
      </c>
      <c r="Q60" s="53">
        <v>0</v>
      </c>
      <c r="R60" s="53">
        <v>0</v>
      </c>
      <c r="S60" s="54">
        <f t="shared" si="5"/>
        <v>0</v>
      </c>
      <c r="T60" s="27">
        <f t="shared" ref="T60:T61" si="14">E60+H60+K60+N60+Q60</f>
        <v>5</v>
      </c>
      <c r="U60" s="27">
        <f t="shared" ref="U60:U61" si="15">F60+I60+L60+O60+R60</f>
        <v>7</v>
      </c>
      <c r="V60" s="54">
        <f t="shared" si="8"/>
        <v>12</v>
      </c>
      <c r="W60" s="53">
        <v>0</v>
      </c>
      <c r="X60" s="53">
        <v>0</v>
      </c>
      <c r="Y60" s="53">
        <v>8</v>
      </c>
      <c r="Z60" s="53">
        <v>0</v>
      </c>
      <c r="AA60" s="53">
        <v>8</v>
      </c>
      <c r="AB60" s="55">
        <v>3</v>
      </c>
      <c r="AC60" s="53">
        <v>0</v>
      </c>
      <c r="AD60" s="53">
        <v>3</v>
      </c>
      <c r="AE60" s="53">
        <v>0</v>
      </c>
      <c r="AF60" s="53">
        <v>0</v>
      </c>
      <c r="AG60" s="53">
        <v>0</v>
      </c>
      <c r="AH60" s="53">
        <v>1</v>
      </c>
      <c r="AI60" s="53">
        <v>0</v>
      </c>
      <c r="AJ60" s="56">
        <v>1</v>
      </c>
      <c r="AK60" s="32"/>
      <c r="AL60" s="33" t="s">
        <v>116</v>
      </c>
      <c r="AM60" s="28">
        <v>0</v>
      </c>
      <c r="AN60" s="33"/>
      <c r="AO60" s="33" t="s">
        <v>116</v>
      </c>
      <c r="AP60" s="34" t="s">
        <v>117</v>
      </c>
      <c r="AQ60" s="10">
        <v>3</v>
      </c>
      <c r="AR60" s="10">
        <v>0</v>
      </c>
      <c r="AS60" s="10">
        <v>0</v>
      </c>
      <c r="AT60" s="26">
        <f t="shared" si="9"/>
        <v>3</v>
      </c>
      <c r="AU60" s="10">
        <v>0</v>
      </c>
      <c r="AV60" s="10">
        <v>0</v>
      </c>
      <c r="AW60" s="10">
        <v>0</v>
      </c>
      <c r="AX60" s="26">
        <f t="shared" si="10"/>
        <v>0</v>
      </c>
      <c r="AY60" s="10">
        <v>0</v>
      </c>
      <c r="AZ60" s="10">
        <v>0</v>
      </c>
      <c r="BA60" s="10">
        <v>0</v>
      </c>
      <c r="BB60" s="26">
        <v>0</v>
      </c>
      <c r="BC60" s="26">
        <v>0</v>
      </c>
      <c r="BD60" s="26">
        <v>0</v>
      </c>
      <c r="BE60" s="35">
        <v>0</v>
      </c>
      <c r="BF60" s="10">
        <v>1</v>
      </c>
      <c r="BG60" s="10">
        <v>1</v>
      </c>
      <c r="BH60" s="10">
        <v>1</v>
      </c>
    </row>
    <row r="61" spans="1:60" s="441" customFormat="1" ht="12.75" x14ac:dyDescent="0.2">
      <c r="A61" s="46" t="s">
        <v>75</v>
      </c>
      <c r="B61" s="46"/>
      <c r="C61" s="46"/>
      <c r="D61" s="59">
        <f t="shared" ref="D61:S61" si="16">SUM(D11:D60)</f>
        <v>770</v>
      </c>
      <c r="E61" s="59">
        <f t="shared" si="16"/>
        <v>42</v>
      </c>
      <c r="F61" s="59">
        <f t="shared" si="16"/>
        <v>39</v>
      </c>
      <c r="G61" s="59">
        <f t="shared" si="16"/>
        <v>81</v>
      </c>
      <c r="H61" s="59">
        <f t="shared" si="16"/>
        <v>1</v>
      </c>
      <c r="I61" s="59">
        <f t="shared" si="16"/>
        <v>0</v>
      </c>
      <c r="J61" s="59">
        <f t="shared" si="16"/>
        <v>1</v>
      </c>
      <c r="K61" s="59">
        <f t="shared" si="16"/>
        <v>409</v>
      </c>
      <c r="L61" s="59">
        <f t="shared" si="16"/>
        <v>300</v>
      </c>
      <c r="M61" s="59">
        <f t="shared" si="16"/>
        <v>709</v>
      </c>
      <c r="N61" s="59">
        <f t="shared" si="16"/>
        <v>300</v>
      </c>
      <c r="O61" s="59">
        <f t="shared" si="16"/>
        <v>307</v>
      </c>
      <c r="P61" s="59">
        <f t="shared" si="16"/>
        <v>607</v>
      </c>
      <c r="Q61" s="59">
        <f t="shared" si="16"/>
        <v>3</v>
      </c>
      <c r="R61" s="59">
        <f t="shared" si="16"/>
        <v>0</v>
      </c>
      <c r="S61" s="59">
        <f t="shared" si="16"/>
        <v>3</v>
      </c>
      <c r="T61" s="49">
        <f t="shared" si="14"/>
        <v>755</v>
      </c>
      <c r="U61" s="49">
        <f t="shared" si="15"/>
        <v>646</v>
      </c>
      <c r="V61" s="59">
        <f>SUM(V11:V60)</f>
        <v>1401</v>
      </c>
      <c r="W61" s="59">
        <f>SUM(W11:W60)</f>
        <v>17</v>
      </c>
      <c r="X61" s="59">
        <f>SUM(X11:X60)</f>
        <v>190</v>
      </c>
      <c r="Y61" s="59">
        <f>SUM(Y11:Y60)</f>
        <v>476</v>
      </c>
      <c r="Z61" s="59">
        <f>SUM(Z11:Z60)</f>
        <v>27</v>
      </c>
      <c r="AA61" s="47">
        <f>W61+X61+Y61+Z61</f>
        <v>710</v>
      </c>
      <c r="AB61" s="59">
        <f t="shared" ref="AB61:AJ61" si="17">SUM(AB11:AB60)</f>
        <v>364</v>
      </c>
      <c r="AC61" s="59">
        <f t="shared" si="17"/>
        <v>46</v>
      </c>
      <c r="AD61" s="59">
        <f t="shared" si="17"/>
        <v>360</v>
      </c>
      <c r="AE61" s="59">
        <f t="shared" si="17"/>
        <v>7</v>
      </c>
      <c r="AF61" s="59">
        <f t="shared" si="17"/>
        <v>0</v>
      </c>
      <c r="AG61" s="59">
        <f t="shared" si="17"/>
        <v>7</v>
      </c>
      <c r="AH61" s="59">
        <f t="shared" si="17"/>
        <v>77</v>
      </c>
      <c r="AI61" s="59">
        <f t="shared" si="17"/>
        <v>9</v>
      </c>
      <c r="AJ61" s="59">
        <f t="shared" si="17"/>
        <v>76</v>
      </c>
      <c r="AK61" s="440"/>
      <c r="AL61" s="440"/>
      <c r="AM61" s="440"/>
      <c r="AN61" s="440"/>
      <c r="AO61" s="440"/>
      <c r="AP61" s="440"/>
      <c r="AQ61" s="50">
        <f>SUM(AQ11:AQ60)</f>
        <v>2483</v>
      </c>
      <c r="AR61" s="50">
        <f t="shared" ref="AR61:BG61" si="18">SUM(AR11:AR60)</f>
        <v>186</v>
      </c>
      <c r="AS61" s="50">
        <f t="shared" si="18"/>
        <v>193</v>
      </c>
      <c r="AT61" s="47">
        <f t="shared" si="9"/>
        <v>2862</v>
      </c>
      <c r="AU61" s="50">
        <f t="shared" si="18"/>
        <v>1906</v>
      </c>
      <c r="AV61" s="50">
        <f t="shared" si="18"/>
        <v>82</v>
      </c>
      <c r="AW61" s="50">
        <f t="shared" si="18"/>
        <v>493</v>
      </c>
      <c r="AX61" s="47">
        <f t="shared" si="10"/>
        <v>2481</v>
      </c>
      <c r="AY61" s="50">
        <f t="shared" si="18"/>
        <v>1775</v>
      </c>
      <c r="AZ61" s="50">
        <f t="shared" si="18"/>
        <v>82</v>
      </c>
      <c r="BA61" s="50">
        <f t="shared" si="18"/>
        <v>480</v>
      </c>
      <c r="BB61" s="47">
        <f t="shared" si="11"/>
        <v>2337</v>
      </c>
      <c r="BC61" s="47">
        <f t="shared" si="11"/>
        <v>2899</v>
      </c>
      <c r="BD61" s="47">
        <f t="shared" si="11"/>
        <v>5716</v>
      </c>
      <c r="BE61" s="48">
        <f t="shared" si="13"/>
        <v>8615</v>
      </c>
      <c r="BF61" s="50">
        <f t="shared" si="18"/>
        <v>87</v>
      </c>
      <c r="BG61" s="50">
        <f t="shared" si="18"/>
        <v>90</v>
      </c>
      <c r="BH61" s="50">
        <f>SUM(BH11:BH60)</f>
        <v>26</v>
      </c>
    </row>
    <row r="62" spans="1:60" s="11" customFormat="1" x14ac:dyDescent="0.25">
      <c r="A62" s="465" t="s">
        <v>134</v>
      </c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5"/>
      <c r="N62" s="465"/>
      <c r="O62" s="465"/>
      <c r="P62" s="465"/>
      <c r="Q62" s="465"/>
      <c r="R62" s="465"/>
      <c r="S62" s="465"/>
      <c r="T62" s="465"/>
      <c r="U62" s="465"/>
      <c r="V62" s="465"/>
      <c r="W62" s="465"/>
    </row>
    <row r="63" spans="1:60" s="11" customFormat="1" x14ac:dyDescent="0.25">
      <c r="A63" s="21"/>
      <c r="B63" s="89"/>
      <c r="C63" s="89"/>
      <c r="D63" s="21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Y63" s="20"/>
      <c r="Z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</row>
    <row r="64" spans="1:60" s="11" customFormat="1" x14ac:dyDescent="0.25">
      <c r="A64" s="21"/>
      <c r="B64" s="89"/>
      <c r="C64" s="89"/>
      <c r="D64" s="21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Y64" s="20"/>
      <c r="Z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</row>
    <row r="65" spans="1:42" s="11" customFormat="1" x14ac:dyDescent="0.25">
      <c r="A65" s="21"/>
      <c r="B65" s="89"/>
      <c r="C65" s="89"/>
      <c r="D65" s="21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Y65" s="20"/>
      <c r="Z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</row>
    <row r="66" spans="1:42" s="11" customFormat="1" x14ac:dyDescent="0.25">
      <c r="A66" s="21"/>
      <c r="B66" s="89"/>
      <c r="C66" s="89"/>
      <c r="D66" s="21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Y66" s="20"/>
      <c r="Z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</row>
    <row r="67" spans="1:42" s="11" customFormat="1" x14ac:dyDescent="0.25">
      <c r="A67" s="21"/>
      <c r="B67" s="89"/>
      <c r="C67" s="89"/>
      <c r="D67" s="21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Y67" s="20"/>
      <c r="Z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</row>
    <row r="68" spans="1:42" s="11" customFormat="1" x14ac:dyDescent="0.25">
      <c r="A68" s="21"/>
      <c r="B68" s="89"/>
      <c r="C68" s="89"/>
      <c r="D68" s="21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Y68" s="20"/>
      <c r="Z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</row>
    <row r="69" spans="1:42" s="11" customFormat="1" x14ac:dyDescent="0.25">
      <c r="A69" s="21"/>
      <c r="B69" s="89"/>
      <c r="C69" s="89"/>
      <c r="D69" s="21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Y69" s="20"/>
      <c r="Z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</row>
    <row r="70" spans="1:42" s="11" customFormat="1" x14ac:dyDescent="0.25">
      <c r="A70" s="21"/>
      <c r="B70" s="89"/>
      <c r="C70" s="89"/>
      <c r="D70" s="21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Y70" s="20"/>
      <c r="Z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</row>
    <row r="71" spans="1:42" s="11" customFormat="1" x14ac:dyDescent="0.25">
      <c r="A71" s="21"/>
      <c r="B71" s="89"/>
      <c r="C71" s="89"/>
      <c r="D71" s="21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Y71" s="20"/>
      <c r="Z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</row>
    <row r="72" spans="1:42" s="11" customFormat="1" x14ac:dyDescent="0.25">
      <c r="A72" s="21"/>
      <c r="B72" s="89"/>
      <c r="C72" s="89"/>
      <c r="D72" s="21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Y72" s="20"/>
      <c r="Z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</row>
    <row r="73" spans="1:42" s="11" customFormat="1" x14ac:dyDescent="0.25">
      <c r="A73" s="21"/>
      <c r="B73" s="89"/>
      <c r="C73" s="89"/>
      <c r="D73" s="21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Y73" s="20"/>
      <c r="Z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</row>
    <row r="74" spans="1:42" s="11" customFormat="1" x14ac:dyDescent="0.25">
      <c r="B74" s="90"/>
      <c r="C74" s="9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Y74" s="20"/>
      <c r="Z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</row>
    <row r="75" spans="1:42" s="11" customFormat="1" x14ac:dyDescent="0.25">
      <c r="B75" s="90"/>
      <c r="C75" s="9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Y75" s="20"/>
      <c r="Z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</row>
    <row r="76" spans="1:42" s="11" customFormat="1" x14ac:dyDescent="0.25">
      <c r="B76" s="90"/>
      <c r="C76" s="9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Y76" s="20"/>
      <c r="Z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</row>
    <row r="77" spans="1:42" s="11" customFormat="1" x14ac:dyDescent="0.25">
      <c r="B77" s="90"/>
      <c r="C77" s="9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Y77" s="20"/>
      <c r="Z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</row>
    <row r="78" spans="1:42" s="11" customFormat="1" x14ac:dyDescent="0.25">
      <c r="B78" s="90"/>
      <c r="C78" s="9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Y78" s="20"/>
      <c r="Z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</row>
    <row r="79" spans="1:42" s="11" customFormat="1" x14ac:dyDescent="0.25">
      <c r="B79" s="90"/>
      <c r="C79" s="9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Y79" s="20"/>
      <c r="Z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</row>
    <row r="80" spans="1:42" s="11" customFormat="1" x14ac:dyDescent="0.25">
      <c r="B80" s="90"/>
      <c r="C80" s="9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Y80" s="20"/>
      <c r="Z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</row>
    <row r="81" spans="2:42" s="11" customFormat="1" x14ac:dyDescent="0.25">
      <c r="B81" s="90"/>
      <c r="C81" s="9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Y81" s="20"/>
      <c r="Z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</row>
    <row r="82" spans="2:42" s="11" customFormat="1" x14ac:dyDescent="0.25">
      <c r="B82" s="90"/>
      <c r="C82" s="9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Y82" s="20"/>
      <c r="Z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</row>
    <row r="83" spans="2:42" s="11" customFormat="1" x14ac:dyDescent="0.25">
      <c r="B83" s="90"/>
      <c r="C83" s="9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Y83" s="20"/>
      <c r="Z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</row>
    <row r="84" spans="2:42" s="11" customFormat="1" x14ac:dyDescent="0.25">
      <c r="B84" s="90"/>
      <c r="C84" s="9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Y84" s="20"/>
      <c r="Z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</row>
    <row r="85" spans="2:42" s="11" customFormat="1" x14ac:dyDescent="0.25">
      <c r="B85" s="90"/>
      <c r="C85" s="9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Y85" s="20"/>
      <c r="Z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</row>
    <row r="86" spans="2:42" s="11" customFormat="1" x14ac:dyDescent="0.25">
      <c r="B86" s="90"/>
      <c r="C86" s="9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Y86" s="20"/>
      <c r="Z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</row>
    <row r="87" spans="2:42" s="11" customFormat="1" x14ac:dyDescent="0.25">
      <c r="B87" s="90"/>
      <c r="C87" s="9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Y87" s="20"/>
      <c r="Z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</row>
    <row r="88" spans="2:42" s="11" customFormat="1" x14ac:dyDescent="0.25">
      <c r="B88" s="90"/>
      <c r="C88" s="9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Y88" s="20"/>
      <c r="Z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</row>
    <row r="89" spans="2:42" s="11" customFormat="1" x14ac:dyDescent="0.25">
      <c r="B89" s="90"/>
      <c r="C89" s="9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Y89" s="20"/>
      <c r="Z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</row>
    <row r="90" spans="2:42" s="11" customFormat="1" x14ac:dyDescent="0.25">
      <c r="B90" s="90"/>
      <c r="C90" s="9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Y90" s="20"/>
      <c r="Z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</row>
    <row r="91" spans="2:42" s="11" customFormat="1" x14ac:dyDescent="0.25">
      <c r="B91" s="90"/>
      <c r="C91" s="9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Y91" s="20"/>
      <c r="Z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</row>
    <row r="92" spans="2:42" s="11" customFormat="1" x14ac:dyDescent="0.25">
      <c r="B92" s="90"/>
      <c r="C92" s="9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Y92" s="20"/>
      <c r="Z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</row>
    <row r="93" spans="2:42" s="11" customFormat="1" x14ac:dyDescent="0.25">
      <c r="B93" s="90"/>
      <c r="C93" s="9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Y93" s="20"/>
      <c r="Z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</row>
    <row r="94" spans="2:42" s="11" customFormat="1" x14ac:dyDescent="0.25">
      <c r="B94" s="90"/>
      <c r="C94" s="9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Y94" s="20"/>
      <c r="Z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</row>
    <row r="95" spans="2:42" s="11" customFormat="1" x14ac:dyDescent="0.25">
      <c r="B95" s="90"/>
      <c r="C95" s="9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Y95" s="20"/>
      <c r="Z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</row>
    <row r="96" spans="2:42" s="11" customFormat="1" x14ac:dyDescent="0.25">
      <c r="B96" s="90"/>
      <c r="C96" s="9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Y96" s="20"/>
      <c r="Z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</row>
    <row r="97" spans="2:42" s="11" customFormat="1" x14ac:dyDescent="0.25">
      <c r="B97" s="90"/>
      <c r="C97" s="9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Y97" s="20"/>
      <c r="Z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</row>
    <row r="98" spans="2:42" s="11" customFormat="1" x14ac:dyDescent="0.25">
      <c r="B98" s="90"/>
      <c r="C98" s="9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Y98" s="20"/>
      <c r="Z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</row>
    <row r="99" spans="2:42" s="11" customFormat="1" x14ac:dyDescent="0.25">
      <c r="B99" s="90"/>
      <c r="C99" s="9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Y99" s="20"/>
      <c r="Z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</row>
    <row r="100" spans="2:42" s="11" customFormat="1" x14ac:dyDescent="0.25">
      <c r="B100" s="90"/>
      <c r="C100" s="9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Y100" s="20"/>
      <c r="Z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</row>
    <row r="101" spans="2:42" s="11" customFormat="1" x14ac:dyDescent="0.25">
      <c r="B101" s="90"/>
      <c r="C101" s="9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Y101" s="20"/>
      <c r="Z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</row>
    <row r="102" spans="2:42" s="11" customFormat="1" x14ac:dyDescent="0.25">
      <c r="B102" s="90"/>
      <c r="C102" s="9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Y102" s="20"/>
      <c r="Z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</row>
    <row r="103" spans="2:42" s="11" customFormat="1" x14ac:dyDescent="0.25">
      <c r="B103" s="90"/>
      <c r="C103" s="9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Y103" s="20"/>
      <c r="Z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</row>
    <row r="104" spans="2:42" s="11" customFormat="1" x14ac:dyDescent="0.25">
      <c r="B104" s="90"/>
      <c r="C104" s="9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Y104" s="20"/>
      <c r="Z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</row>
    <row r="105" spans="2:42" s="11" customFormat="1" x14ac:dyDescent="0.25">
      <c r="B105" s="90"/>
      <c r="C105" s="9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Y105" s="20"/>
      <c r="Z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</row>
    <row r="106" spans="2:42" s="11" customFormat="1" x14ac:dyDescent="0.25">
      <c r="B106" s="90"/>
      <c r="C106" s="9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Y106" s="20"/>
      <c r="Z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</row>
    <row r="107" spans="2:42" s="11" customFormat="1" x14ac:dyDescent="0.25">
      <c r="B107" s="90"/>
      <c r="C107" s="9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Y107" s="20"/>
      <c r="Z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</row>
    <row r="108" spans="2:42" s="11" customFormat="1" x14ac:dyDescent="0.25">
      <c r="B108" s="90"/>
      <c r="C108" s="9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Y108" s="20"/>
      <c r="Z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</row>
    <row r="109" spans="2:42" s="11" customFormat="1" x14ac:dyDescent="0.25">
      <c r="B109" s="90"/>
      <c r="C109" s="9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Y109" s="20"/>
      <c r="Z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</row>
    <row r="110" spans="2:42" s="11" customFormat="1" x14ac:dyDescent="0.25">
      <c r="B110" s="90"/>
      <c r="C110" s="9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Y110" s="20"/>
      <c r="Z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</row>
    <row r="111" spans="2:42" s="11" customFormat="1" x14ac:dyDescent="0.25">
      <c r="B111" s="90"/>
      <c r="C111" s="9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Y111" s="20"/>
      <c r="Z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</row>
    <row r="112" spans="2:42" s="11" customFormat="1" x14ac:dyDescent="0.25">
      <c r="B112" s="90"/>
      <c r="C112" s="9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Y112" s="20"/>
      <c r="Z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</row>
    <row r="113" spans="2:42" s="11" customFormat="1" x14ac:dyDescent="0.25">
      <c r="B113" s="90"/>
      <c r="C113" s="9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Y113" s="20"/>
      <c r="Z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</row>
    <row r="114" spans="2:42" s="11" customFormat="1" x14ac:dyDescent="0.25">
      <c r="B114" s="90"/>
      <c r="C114" s="9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Y114" s="20"/>
      <c r="Z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</row>
    <row r="115" spans="2:42" s="11" customFormat="1" x14ac:dyDescent="0.25">
      <c r="B115" s="90"/>
      <c r="C115" s="9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Y115" s="20"/>
      <c r="Z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</row>
    <row r="116" spans="2:42" s="11" customFormat="1" x14ac:dyDescent="0.25">
      <c r="B116" s="90"/>
      <c r="C116" s="9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Y116" s="20"/>
      <c r="Z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</row>
    <row r="117" spans="2:42" s="11" customFormat="1" x14ac:dyDescent="0.25">
      <c r="B117" s="90"/>
      <c r="C117" s="9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Y117" s="20"/>
      <c r="Z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</row>
    <row r="118" spans="2:42" s="11" customFormat="1" x14ac:dyDescent="0.25">
      <c r="B118" s="90"/>
      <c r="C118" s="9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Y118" s="20"/>
      <c r="Z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</row>
    <row r="119" spans="2:42" s="11" customFormat="1" x14ac:dyDescent="0.25">
      <c r="B119" s="90"/>
      <c r="C119" s="9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Y119" s="20"/>
      <c r="Z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</row>
    <row r="120" spans="2:42" s="11" customFormat="1" x14ac:dyDescent="0.25">
      <c r="B120" s="90"/>
      <c r="C120" s="9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Y120" s="20"/>
      <c r="Z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</row>
    <row r="121" spans="2:42" s="11" customFormat="1" x14ac:dyDescent="0.25">
      <c r="B121" s="90"/>
      <c r="C121" s="9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Y121" s="20"/>
      <c r="Z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</row>
    <row r="122" spans="2:42" s="11" customFormat="1" x14ac:dyDescent="0.25">
      <c r="B122" s="90"/>
      <c r="C122" s="9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Y122" s="20"/>
      <c r="Z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</row>
    <row r="123" spans="2:42" s="11" customFormat="1" x14ac:dyDescent="0.25">
      <c r="B123" s="90"/>
      <c r="C123" s="9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Y123" s="20"/>
      <c r="Z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</row>
    <row r="124" spans="2:42" s="11" customFormat="1" x14ac:dyDescent="0.25">
      <c r="B124" s="90"/>
      <c r="C124" s="9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Y124" s="20"/>
      <c r="Z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</row>
    <row r="125" spans="2:42" s="11" customFormat="1" x14ac:dyDescent="0.25">
      <c r="B125" s="90"/>
      <c r="C125" s="9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Y125" s="20"/>
      <c r="Z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</row>
    <row r="126" spans="2:42" s="11" customFormat="1" x14ac:dyDescent="0.25">
      <c r="B126" s="90"/>
      <c r="C126" s="9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Y126" s="20"/>
      <c r="Z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</row>
    <row r="127" spans="2:42" s="11" customFormat="1" x14ac:dyDescent="0.25">
      <c r="B127" s="90"/>
      <c r="C127" s="9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Y127" s="20"/>
      <c r="Z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</row>
    <row r="128" spans="2:42" s="11" customFormat="1" x14ac:dyDescent="0.25">
      <c r="B128" s="90"/>
      <c r="C128" s="9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Y128" s="20"/>
      <c r="Z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</row>
    <row r="129" spans="2:42" s="11" customFormat="1" x14ac:dyDescent="0.25">
      <c r="B129" s="90"/>
      <c r="C129" s="9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Y129" s="20"/>
      <c r="Z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</row>
    <row r="130" spans="2:42" s="11" customFormat="1" x14ac:dyDescent="0.25">
      <c r="B130" s="90"/>
      <c r="C130" s="9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Y130" s="20"/>
      <c r="Z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</row>
    <row r="131" spans="2:42" s="11" customFormat="1" x14ac:dyDescent="0.25">
      <c r="B131" s="90"/>
      <c r="C131" s="9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Y131" s="20"/>
      <c r="Z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</row>
    <row r="132" spans="2:42" s="11" customFormat="1" x14ac:dyDescent="0.25">
      <c r="B132" s="90"/>
      <c r="C132" s="9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Y132" s="20"/>
      <c r="Z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</row>
    <row r="133" spans="2:42" s="11" customFormat="1" x14ac:dyDescent="0.25">
      <c r="B133" s="90"/>
      <c r="C133" s="9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Y133" s="20"/>
      <c r="Z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</row>
    <row r="134" spans="2:42" s="11" customFormat="1" x14ac:dyDescent="0.25">
      <c r="B134" s="90"/>
      <c r="C134" s="9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Y134" s="20"/>
      <c r="Z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</row>
    <row r="135" spans="2:42" s="11" customFormat="1" x14ac:dyDescent="0.25">
      <c r="B135" s="90"/>
      <c r="C135" s="9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Y135" s="20"/>
      <c r="Z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</row>
    <row r="136" spans="2:42" s="11" customFormat="1" x14ac:dyDescent="0.25">
      <c r="B136" s="90"/>
      <c r="C136" s="9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Y136" s="20"/>
      <c r="Z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</row>
    <row r="137" spans="2:42" s="11" customFormat="1" x14ac:dyDescent="0.25">
      <c r="B137" s="90"/>
      <c r="C137" s="9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Y137" s="20"/>
      <c r="Z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</row>
    <row r="138" spans="2:42" s="11" customFormat="1" x14ac:dyDescent="0.25">
      <c r="B138" s="90"/>
      <c r="C138" s="9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Y138" s="20"/>
      <c r="Z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</row>
    <row r="139" spans="2:42" s="11" customFormat="1" x14ac:dyDescent="0.25">
      <c r="B139" s="90"/>
      <c r="C139" s="9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Y139" s="20"/>
      <c r="Z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</row>
    <row r="140" spans="2:42" s="11" customFormat="1" x14ac:dyDescent="0.25">
      <c r="B140" s="90"/>
      <c r="C140" s="9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Y140" s="20"/>
      <c r="Z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</row>
    <row r="141" spans="2:42" s="11" customFormat="1" x14ac:dyDescent="0.25">
      <c r="B141" s="90"/>
      <c r="C141" s="9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Y141" s="20"/>
      <c r="Z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</row>
    <row r="142" spans="2:42" s="11" customFormat="1" x14ac:dyDescent="0.25">
      <c r="B142" s="90"/>
      <c r="C142" s="9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Y142" s="20"/>
      <c r="Z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</row>
    <row r="143" spans="2:42" s="11" customFormat="1" x14ac:dyDescent="0.25">
      <c r="B143" s="90"/>
      <c r="C143" s="9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Y143" s="20"/>
      <c r="Z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</row>
    <row r="144" spans="2:42" s="11" customFormat="1" x14ac:dyDescent="0.25">
      <c r="B144" s="90"/>
      <c r="C144" s="9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Y144" s="20"/>
      <c r="Z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</row>
    <row r="145" spans="2:42" s="11" customFormat="1" x14ac:dyDescent="0.25">
      <c r="B145" s="90"/>
      <c r="C145" s="9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Y145" s="20"/>
      <c r="Z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</row>
    <row r="146" spans="2:42" s="11" customFormat="1" x14ac:dyDescent="0.25">
      <c r="B146" s="90"/>
      <c r="C146" s="9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Y146" s="20"/>
      <c r="Z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</row>
    <row r="147" spans="2:42" s="11" customFormat="1" x14ac:dyDescent="0.25">
      <c r="B147" s="90"/>
      <c r="C147" s="9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Y147" s="20"/>
      <c r="Z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</row>
    <row r="148" spans="2:42" s="11" customFormat="1" x14ac:dyDescent="0.25">
      <c r="B148" s="90"/>
      <c r="C148" s="9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Y148" s="20"/>
      <c r="Z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</row>
    <row r="149" spans="2:42" s="11" customFormat="1" x14ac:dyDescent="0.25">
      <c r="B149" s="90"/>
      <c r="C149" s="9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Y149" s="20"/>
      <c r="Z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</row>
    <row r="150" spans="2:42" s="11" customFormat="1" x14ac:dyDescent="0.25">
      <c r="B150" s="90"/>
      <c r="C150" s="9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Y150" s="20"/>
      <c r="Z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</row>
    <row r="151" spans="2:42" s="11" customFormat="1" x14ac:dyDescent="0.25">
      <c r="B151" s="90"/>
      <c r="C151" s="9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Y151" s="20"/>
      <c r="Z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</row>
    <row r="152" spans="2:42" s="11" customFormat="1" x14ac:dyDescent="0.25">
      <c r="B152" s="90"/>
      <c r="C152" s="9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Y152" s="20"/>
      <c r="Z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</row>
    <row r="153" spans="2:42" s="11" customFormat="1" x14ac:dyDescent="0.25">
      <c r="B153" s="90"/>
      <c r="C153" s="9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Y153" s="20"/>
      <c r="Z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</row>
    <row r="154" spans="2:42" s="11" customFormat="1" x14ac:dyDescent="0.25">
      <c r="B154" s="90"/>
      <c r="C154" s="9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Y154" s="20"/>
      <c r="Z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</row>
    <row r="155" spans="2:42" s="11" customFormat="1" x14ac:dyDescent="0.25">
      <c r="B155" s="90"/>
      <c r="C155" s="9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Y155" s="20"/>
      <c r="Z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</row>
    <row r="156" spans="2:42" s="11" customFormat="1" x14ac:dyDescent="0.25">
      <c r="B156" s="90"/>
      <c r="C156" s="9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Y156" s="20"/>
      <c r="Z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</row>
    <row r="157" spans="2:42" s="11" customFormat="1" x14ac:dyDescent="0.25">
      <c r="B157" s="90"/>
      <c r="C157" s="9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Y157" s="20"/>
      <c r="Z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</row>
    <row r="158" spans="2:42" s="11" customFormat="1" x14ac:dyDescent="0.25">
      <c r="B158" s="90"/>
      <c r="C158" s="9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Y158" s="20"/>
      <c r="Z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</row>
    <row r="159" spans="2:42" s="11" customFormat="1" x14ac:dyDescent="0.25">
      <c r="B159" s="90"/>
      <c r="C159" s="9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Y159" s="20"/>
      <c r="Z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</row>
    <row r="160" spans="2:42" s="11" customFormat="1" x14ac:dyDescent="0.25">
      <c r="B160" s="90"/>
      <c r="C160" s="9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Y160" s="20"/>
      <c r="Z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</row>
    <row r="161" spans="2:42" s="11" customFormat="1" x14ac:dyDescent="0.25">
      <c r="B161" s="90"/>
      <c r="C161" s="9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Y161" s="20"/>
      <c r="Z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</row>
    <row r="162" spans="2:42" s="11" customFormat="1" x14ac:dyDescent="0.25">
      <c r="B162" s="90"/>
      <c r="C162" s="9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Y162" s="20"/>
      <c r="Z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</row>
    <row r="163" spans="2:42" s="11" customFormat="1" x14ac:dyDescent="0.25">
      <c r="B163" s="90"/>
      <c r="C163" s="9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Y163" s="20"/>
      <c r="Z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</row>
    <row r="164" spans="2:42" s="11" customFormat="1" x14ac:dyDescent="0.25">
      <c r="B164" s="90"/>
      <c r="C164" s="9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Y164" s="20"/>
      <c r="Z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</row>
    <row r="165" spans="2:42" s="11" customFormat="1" x14ac:dyDescent="0.25">
      <c r="B165" s="90"/>
      <c r="C165" s="9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Y165" s="20"/>
      <c r="Z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</row>
    <row r="166" spans="2:42" s="11" customFormat="1" x14ac:dyDescent="0.25">
      <c r="B166" s="90"/>
      <c r="C166" s="9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Y166" s="20"/>
      <c r="Z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</row>
    <row r="167" spans="2:42" s="11" customFormat="1" x14ac:dyDescent="0.25">
      <c r="B167" s="90"/>
      <c r="C167" s="9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Y167" s="20"/>
      <c r="Z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</row>
    <row r="168" spans="2:42" s="11" customFormat="1" x14ac:dyDescent="0.25">
      <c r="B168" s="90"/>
      <c r="C168" s="9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Y168" s="20"/>
      <c r="Z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</row>
    <row r="169" spans="2:42" s="11" customFormat="1" x14ac:dyDescent="0.25">
      <c r="B169" s="90"/>
      <c r="C169" s="9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Y169" s="20"/>
      <c r="Z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</row>
    <row r="170" spans="2:42" s="11" customFormat="1" x14ac:dyDescent="0.25">
      <c r="B170" s="90"/>
      <c r="C170" s="9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Y170" s="20"/>
      <c r="Z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</row>
    <row r="171" spans="2:42" s="11" customFormat="1" x14ac:dyDescent="0.25">
      <c r="B171" s="90"/>
      <c r="C171" s="9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Y171" s="20"/>
      <c r="Z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</row>
    <row r="172" spans="2:42" s="11" customFormat="1" x14ac:dyDescent="0.25">
      <c r="B172" s="90"/>
      <c r="C172" s="9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Y172" s="20"/>
      <c r="Z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</row>
    <row r="173" spans="2:42" s="11" customFormat="1" x14ac:dyDescent="0.25">
      <c r="B173" s="90"/>
      <c r="C173" s="9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Y173" s="20"/>
      <c r="Z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</row>
    <row r="174" spans="2:42" s="11" customFormat="1" x14ac:dyDescent="0.25">
      <c r="B174" s="90"/>
      <c r="C174" s="9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Y174" s="20"/>
      <c r="Z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</row>
    <row r="175" spans="2:42" s="11" customFormat="1" x14ac:dyDescent="0.25">
      <c r="B175" s="90"/>
      <c r="C175" s="9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Y175" s="20"/>
      <c r="Z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</row>
    <row r="176" spans="2:42" s="11" customFormat="1" x14ac:dyDescent="0.25">
      <c r="B176" s="90"/>
      <c r="C176" s="9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Y176" s="20"/>
      <c r="Z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</row>
    <row r="177" spans="2:42" s="11" customFormat="1" x14ac:dyDescent="0.25">
      <c r="B177" s="90"/>
      <c r="C177" s="9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Y177" s="20"/>
      <c r="Z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</row>
    <row r="178" spans="2:42" s="11" customFormat="1" x14ac:dyDescent="0.25">
      <c r="B178" s="90"/>
      <c r="C178" s="9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Y178" s="20"/>
      <c r="Z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</row>
    <row r="179" spans="2:42" s="11" customFormat="1" x14ac:dyDescent="0.25">
      <c r="B179" s="90"/>
      <c r="C179" s="9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Y179" s="20"/>
      <c r="Z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</row>
    <row r="180" spans="2:42" s="11" customFormat="1" x14ac:dyDescent="0.25">
      <c r="B180" s="90"/>
      <c r="C180" s="9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Y180" s="20"/>
      <c r="Z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</row>
    <row r="181" spans="2:42" s="11" customFormat="1" x14ac:dyDescent="0.25">
      <c r="B181" s="90"/>
      <c r="C181" s="9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Y181" s="20"/>
      <c r="Z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</row>
    <row r="182" spans="2:42" s="11" customFormat="1" x14ac:dyDescent="0.25">
      <c r="B182" s="90"/>
      <c r="C182" s="9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Y182" s="20"/>
      <c r="Z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</row>
    <row r="183" spans="2:42" s="11" customFormat="1" x14ac:dyDescent="0.25">
      <c r="B183" s="90"/>
      <c r="C183" s="9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Y183" s="20"/>
      <c r="Z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</row>
    <row r="184" spans="2:42" s="11" customFormat="1" x14ac:dyDescent="0.25">
      <c r="B184" s="90"/>
      <c r="C184" s="9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Y184" s="20"/>
      <c r="Z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</row>
    <row r="185" spans="2:42" s="11" customFormat="1" x14ac:dyDescent="0.25">
      <c r="B185" s="90"/>
      <c r="C185" s="9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Y185" s="20"/>
      <c r="Z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</row>
    <row r="186" spans="2:42" s="11" customFormat="1" x14ac:dyDescent="0.25">
      <c r="B186" s="90"/>
      <c r="C186" s="9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Y186" s="20"/>
      <c r="Z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</row>
    <row r="187" spans="2:42" s="11" customFormat="1" x14ac:dyDescent="0.25">
      <c r="B187" s="90"/>
      <c r="C187" s="9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Y187" s="20"/>
      <c r="Z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</row>
    <row r="188" spans="2:42" s="11" customFormat="1" x14ac:dyDescent="0.25">
      <c r="B188" s="90"/>
      <c r="C188" s="9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Y188" s="20"/>
      <c r="Z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</row>
    <row r="189" spans="2:42" s="11" customFormat="1" x14ac:dyDescent="0.25">
      <c r="B189" s="90"/>
      <c r="C189" s="9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Y189" s="20"/>
      <c r="Z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</row>
    <row r="190" spans="2:42" s="11" customFormat="1" x14ac:dyDescent="0.25">
      <c r="B190" s="90"/>
      <c r="C190" s="9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Y190" s="20"/>
      <c r="Z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</row>
    <row r="191" spans="2:42" s="11" customFormat="1" x14ac:dyDescent="0.25">
      <c r="B191" s="90"/>
      <c r="C191" s="9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Y191" s="20"/>
      <c r="Z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</row>
    <row r="192" spans="2:42" s="11" customFormat="1" x14ac:dyDescent="0.25">
      <c r="B192" s="90"/>
      <c r="C192" s="9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Y192" s="20"/>
      <c r="Z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</row>
    <row r="193" spans="2:42" s="11" customFormat="1" x14ac:dyDescent="0.25">
      <c r="B193" s="90"/>
      <c r="C193" s="9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Y193" s="20"/>
      <c r="Z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</row>
    <row r="194" spans="2:42" s="11" customFormat="1" x14ac:dyDescent="0.25">
      <c r="B194" s="90"/>
      <c r="C194" s="9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Y194" s="20"/>
      <c r="Z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</row>
    <row r="195" spans="2:42" s="11" customFormat="1" x14ac:dyDescent="0.25">
      <c r="B195" s="90"/>
      <c r="C195" s="9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Y195" s="20"/>
      <c r="Z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</row>
    <row r="196" spans="2:42" s="11" customFormat="1" x14ac:dyDescent="0.25">
      <c r="B196" s="90"/>
      <c r="C196" s="9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Y196" s="20"/>
      <c r="Z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</row>
    <row r="197" spans="2:42" s="11" customFormat="1" x14ac:dyDescent="0.25">
      <c r="B197" s="90"/>
      <c r="C197" s="9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Y197" s="20"/>
      <c r="Z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</row>
    <row r="198" spans="2:42" s="11" customFormat="1" x14ac:dyDescent="0.25">
      <c r="B198" s="90"/>
      <c r="C198" s="9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Y198" s="20"/>
      <c r="Z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</row>
    <row r="199" spans="2:42" s="11" customFormat="1" x14ac:dyDescent="0.25">
      <c r="B199" s="90"/>
      <c r="C199" s="9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Y199" s="20"/>
      <c r="Z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</row>
    <row r="200" spans="2:42" s="11" customFormat="1" x14ac:dyDescent="0.25">
      <c r="B200" s="90"/>
      <c r="C200" s="9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Y200" s="20"/>
      <c r="Z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</row>
    <row r="201" spans="2:42" s="11" customFormat="1" x14ac:dyDescent="0.25">
      <c r="B201" s="90"/>
      <c r="C201" s="9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Y201" s="20"/>
      <c r="Z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</row>
    <row r="202" spans="2:42" s="11" customFormat="1" x14ac:dyDescent="0.25">
      <c r="B202" s="90"/>
      <c r="C202" s="9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Y202" s="20"/>
      <c r="Z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</row>
    <row r="203" spans="2:42" s="11" customFormat="1" x14ac:dyDescent="0.25">
      <c r="B203" s="90"/>
      <c r="C203" s="9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Y203" s="20"/>
      <c r="Z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</row>
    <row r="204" spans="2:42" s="11" customFormat="1" x14ac:dyDescent="0.25">
      <c r="B204" s="90"/>
      <c r="C204" s="9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Y204" s="20"/>
      <c r="Z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</row>
    <row r="205" spans="2:42" s="11" customFormat="1" x14ac:dyDescent="0.25">
      <c r="B205" s="90"/>
      <c r="C205" s="9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Y205" s="20"/>
      <c r="Z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</row>
    <row r="206" spans="2:42" s="11" customFormat="1" x14ac:dyDescent="0.25">
      <c r="B206" s="90"/>
      <c r="C206" s="9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Y206" s="20"/>
      <c r="Z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</row>
    <row r="207" spans="2:42" s="11" customFormat="1" x14ac:dyDescent="0.25">
      <c r="B207" s="90"/>
      <c r="C207" s="9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Y207" s="20"/>
      <c r="Z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</row>
    <row r="208" spans="2:42" s="11" customFormat="1" x14ac:dyDescent="0.25">
      <c r="B208" s="90"/>
      <c r="C208" s="9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Y208" s="20"/>
      <c r="Z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</row>
    <row r="209" spans="2:42" s="11" customFormat="1" x14ac:dyDescent="0.25">
      <c r="B209" s="90"/>
      <c r="C209" s="9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Y209" s="20"/>
      <c r="Z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</row>
    <row r="210" spans="2:42" s="11" customFormat="1" x14ac:dyDescent="0.25">
      <c r="B210" s="90"/>
      <c r="C210" s="9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Y210" s="20"/>
      <c r="Z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</row>
    <row r="211" spans="2:42" s="11" customFormat="1" x14ac:dyDescent="0.25">
      <c r="B211" s="90"/>
      <c r="C211" s="9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Y211" s="20"/>
      <c r="Z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</row>
    <row r="212" spans="2:42" s="11" customFormat="1" x14ac:dyDescent="0.25">
      <c r="B212" s="90"/>
      <c r="C212" s="9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Y212" s="20"/>
      <c r="Z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</row>
    <row r="213" spans="2:42" s="11" customFormat="1" x14ac:dyDescent="0.25">
      <c r="B213" s="90"/>
      <c r="C213" s="9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Y213" s="20"/>
      <c r="Z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</row>
    <row r="214" spans="2:42" s="11" customFormat="1" x14ac:dyDescent="0.25">
      <c r="B214" s="90"/>
      <c r="C214" s="9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Y214" s="20"/>
      <c r="Z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</row>
    <row r="215" spans="2:42" s="11" customFormat="1" x14ac:dyDescent="0.25">
      <c r="B215" s="90"/>
      <c r="C215" s="9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Y215" s="20"/>
      <c r="Z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</row>
    <row r="216" spans="2:42" s="11" customFormat="1" x14ac:dyDescent="0.25">
      <c r="B216" s="90"/>
      <c r="C216" s="9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Y216" s="20"/>
      <c r="Z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</row>
    <row r="217" spans="2:42" s="11" customFormat="1" x14ac:dyDescent="0.25">
      <c r="B217" s="90"/>
      <c r="C217" s="9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Y217" s="20"/>
      <c r="Z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</row>
    <row r="218" spans="2:42" s="11" customFormat="1" x14ac:dyDescent="0.25">
      <c r="B218" s="90"/>
      <c r="C218" s="9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Y218" s="20"/>
      <c r="Z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</row>
    <row r="219" spans="2:42" s="11" customFormat="1" x14ac:dyDescent="0.25">
      <c r="B219" s="90"/>
      <c r="C219" s="9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Y219" s="20"/>
      <c r="Z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</row>
    <row r="220" spans="2:42" s="11" customFormat="1" x14ac:dyDescent="0.25">
      <c r="B220" s="90"/>
      <c r="C220" s="9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Y220" s="20"/>
      <c r="Z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</row>
    <row r="221" spans="2:42" s="11" customFormat="1" x14ac:dyDescent="0.25">
      <c r="B221" s="90"/>
      <c r="C221" s="9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Y221" s="20"/>
      <c r="Z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</row>
    <row r="222" spans="2:42" s="11" customFormat="1" x14ac:dyDescent="0.25">
      <c r="B222" s="90"/>
      <c r="C222" s="9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Y222" s="20"/>
      <c r="Z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</row>
    <row r="223" spans="2:42" s="11" customFormat="1" x14ac:dyDescent="0.25">
      <c r="B223" s="90"/>
      <c r="C223" s="9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Y223" s="20"/>
      <c r="Z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</row>
    <row r="224" spans="2:42" s="11" customFormat="1" x14ac:dyDescent="0.25">
      <c r="B224" s="90"/>
      <c r="C224" s="9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Y224" s="20"/>
      <c r="Z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</row>
    <row r="225" spans="2:42" s="11" customFormat="1" x14ac:dyDescent="0.25">
      <c r="B225" s="90"/>
      <c r="C225" s="9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Y225" s="20"/>
      <c r="Z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</row>
    <row r="226" spans="2:42" s="11" customFormat="1" x14ac:dyDescent="0.25">
      <c r="B226" s="90"/>
      <c r="C226" s="9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Y226" s="20"/>
      <c r="Z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</row>
    <row r="227" spans="2:42" s="11" customFormat="1" x14ac:dyDescent="0.25">
      <c r="B227" s="90"/>
      <c r="C227" s="9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Y227" s="20"/>
      <c r="Z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</row>
    <row r="228" spans="2:42" s="11" customFormat="1" x14ac:dyDescent="0.25">
      <c r="B228" s="90"/>
      <c r="C228" s="9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Y228" s="20"/>
      <c r="Z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</row>
    <row r="229" spans="2:42" s="11" customFormat="1" x14ac:dyDescent="0.25">
      <c r="B229" s="90"/>
      <c r="C229" s="9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Y229" s="20"/>
      <c r="Z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</row>
    <row r="230" spans="2:42" s="11" customFormat="1" x14ac:dyDescent="0.25">
      <c r="B230" s="90"/>
      <c r="C230" s="9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Y230" s="20"/>
      <c r="Z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</row>
    <row r="231" spans="2:42" s="11" customFormat="1" x14ac:dyDescent="0.25">
      <c r="B231" s="90"/>
      <c r="C231" s="9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Y231" s="20"/>
      <c r="Z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</row>
    <row r="232" spans="2:42" s="11" customFormat="1" x14ac:dyDescent="0.25">
      <c r="B232" s="90"/>
      <c r="C232" s="9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Y232" s="20"/>
      <c r="Z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</row>
    <row r="233" spans="2:42" s="11" customFormat="1" x14ac:dyDescent="0.25">
      <c r="B233" s="90"/>
      <c r="C233" s="9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Y233" s="20"/>
      <c r="Z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</row>
    <row r="234" spans="2:42" s="11" customFormat="1" x14ac:dyDescent="0.25">
      <c r="B234" s="90"/>
      <c r="C234" s="9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Y234" s="20"/>
      <c r="Z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</row>
    <row r="235" spans="2:42" s="11" customFormat="1" x14ac:dyDescent="0.25">
      <c r="B235" s="90"/>
      <c r="C235" s="9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Y235" s="20"/>
      <c r="Z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</row>
    <row r="236" spans="2:42" s="11" customFormat="1" x14ac:dyDescent="0.25">
      <c r="B236" s="90"/>
      <c r="C236" s="9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Y236" s="20"/>
      <c r="Z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</row>
    <row r="237" spans="2:42" s="11" customFormat="1" x14ac:dyDescent="0.25">
      <c r="B237" s="90"/>
      <c r="C237" s="9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Y237" s="20"/>
      <c r="Z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</row>
    <row r="238" spans="2:42" s="11" customFormat="1" x14ac:dyDescent="0.25">
      <c r="B238" s="90"/>
      <c r="C238" s="9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Y238" s="20"/>
      <c r="Z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</row>
    <row r="239" spans="2:42" s="11" customFormat="1" x14ac:dyDescent="0.25">
      <c r="B239" s="90"/>
      <c r="C239" s="9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Y239" s="20"/>
      <c r="Z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</row>
    <row r="240" spans="2:42" s="11" customFormat="1" x14ac:dyDescent="0.25">
      <c r="B240" s="90"/>
      <c r="C240" s="9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Y240" s="20"/>
      <c r="Z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</row>
    <row r="241" spans="1:42" s="11" customFormat="1" x14ac:dyDescent="0.25">
      <c r="B241" s="90"/>
      <c r="C241" s="9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Y241" s="20"/>
      <c r="Z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</row>
    <row r="242" spans="1:42" s="11" customFormat="1" x14ac:dyDescent="0.25">
      <c r="B242" s="90"/>
      <c r="C242" s="9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Y242" s="20"/>
      <c r="Z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</row>
    <row r="243" spans="1:42" s="11" customFormat="1" x14ac:dyDescent="0.25">
      <c r="B243" s="90"/>
      <c r="C243" s="9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Y243" s="20"/>
      <c r="Z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</row>
    <row r="244" spans="1:42" s="11" customFormat="1" x14ac:dyDescent="0.25">
      <c r="B244" s="90"/>
      <c r="C244" s="9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Y244" s="20"/>
      <c r="Z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</row>
    <row r="245" spans="1:42" s="11" customFormat="1" x14ac:dyDescent="0.25">
      <c r="B245" s="90"/>
      <c r="C245" s="9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Y245" s="20"/>
      <c r="Z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</row>
    <row r="246" spans="1:42" s="11" customFormat="1" x14ac:dyDescent="0.25">
      <c r="B246" s="90"/>
      <c r="C246" s="9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Y246" s="20"/>
      <c r="Z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</row>
    <row r="247" spans="1:42" s="11" customFormat="1" x14ac:dyDescent="0.25">
      <c r="B247" s="90"/>
      <c r="C247" s="9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Y247" s="20"/>
      <c r="Z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</row>
    <row r="248" spans="1:42" s="11" customFormat="1" x14ac:dyDescent="0.25">
      <c r="B248" s="90"/>
      <c r="C248" s="9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Y248" s="20"/>
      <c r="Z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</row>
    <row r="249" spans="1:42" s="11" customFormat="1" x14ac:dyDescent="0.25">
      <c r="B249" s="90"/>
      <c r="C249" s="9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Y249" s="20"/>
      <c r="Z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</row>
    <row r="250" spans="1:42" s="11" customFormat="1" x14ac:dyDescent="0.25">
      <c r="B250" s="90"/>
      <c r="C250" s="9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Y250" s="20"/>
      <c r="Z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</row>
    <row r="251" spans="1:42" s="11" customFormat="1" x14ac:dyDescent="0.25">
      <c r="B251" s="90"/>
      <c r="C251" s="9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Y251" s="20"/>
      <c r="Z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</row>
    <row r="252" spans="1:42" s="11" customFormat="1" x14ac:dyDescent="0.25">
      <c r="B252" s="90"/>
      <c r="C252" s="9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Y252" s="20"/>
      <c r="Z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</row>
    <row r="253" spans="1:42" s="11" customFormat="1" x14ac:dyDescent="0.25">
      <c r="B253" s="90"/>
      <c r="C253" s="9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Y253" s="20"/>
      <c r="Z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</row>
    <row r="254" spans="1:42" x14ac:dyDescent="0.25">
      <c r="A254" s="2"/>
      <c r="B254" s="91"/>
      <c r="C254" s="91"/>
      <c r="D254" s="2"/>
      <c r="E254" s="1"/>
      <c r="F254" s="1"/>
      <c r="G254" s="1"/>
      <c r="H254" s="4"/>
      <c r="I254" s="4"/>
      <c r="J254" s="4"/>
      <c r="K254" s="1"/>
      <c r="L254" s="1"/>
      <c r="M254" s="1"/>
      <c r="N254" s="4"/>
      <c r="O254" s="4"/>
      <c r="P254" s="4"/>
      <c r="Q254" s="1"/>
      <c r="R254" s="1"/>
      <c r="S254" s="1"/>
      <c r="T254" s="4"/>
      <c r="U254" s="4"/>
      <c r="V254" s="4"/>
      <c r="W254" s="1"/>
      <c r="Y254" s="4"/>
      <c r="Z254" s="1"/>
      <c r="AB254" s="1"/>
      <c r="AC254" s="1"/>
      <c r="AD254" s="1"/>
      <c r="AE254" s="4"/>
      <c r="AF254" s="4"/>
      <c r="AG254" s="4"/>
      <c r="AH254" s="1"/>
      <c r="AI254" s="1"/>
      <c r="AJ254" s="1"/>
      <c r="AK254" s="4"/>
      <c r="AL254" s="4"/>
      <c r="AM254" s="4"/>
      <c r="AN254" s="1"/>
      <c r="AO254" s="1"/>
      <c r="AP254" s="4"/>
    </row>
    <row r="255" spans="1:42" x14ac:dyDescent="0.25">
      <c r="A255" s="2"/>
      <c r="B255" s="91"/>
      <c r="C255" s="91"/>
      <c r="D255" s="2"/>
      <c r="E255" s="1"/>
      <c r="F255" s="1"/>
      <c r="G255" s="1"/>
      <c r="H255" s="4"/>
      <c r="I255" s="4"/>
      <c r="J255" s="4"/>
      <c r="K255" s="1"/>
      <c r="L255" s="1"/>
      <c r="M255" s="1"/>
      <c r="N255" s="4"/>
      <c r="O255" s="4"/>
      <c r="P255" s="4"/>
      <c r="Q255" s="1"/>
      <c r="R255" s="1"/>
      <c r="S255" s="1"/>
      <c r="T255" s="4"/>
      <c r="U255" s="4"/>
      <c r="V255" s="4"/>
      <c r="W255" s="1"/>
      <c r="Y255" s="4"/>
      <c r="Z255" s="1"/>
      <c r="AB255" s="1"/>
      <c r="AC255" s="1"/>
      <c r="AD255" s="1"/>
      <c r="AE255" s="4"/>
      <c r="AF255" s="4"/>
      <c r="AG255" s="4"/>
      <c r="AH255" s="1"/>
      <c r="AI255" s="1"/>
      <c r="AJ255" s="1"/>
      <c r="AK255" s="4"/>
      <c r="AL255" s="4"/>
      <c r="AM255" s="4"/>
      <c r="AN255" s="1"/>
      <c r="AO255" s="1"/>
      <c r="AP255" s="4"/>
    </row>
    <row r="256" spans="1:42" x14ac:dyDescent="0.25">
      <c r="A256" s="2"/>
      <c r="B256" s="91"/>
      <c r="C256" s="91"/>
      <c r="D256" s="2"/>
      <c r="E256" s="1"/>
      <c r="F256" s="1"/>
      <c r="G256" s="1"/>
      <c r="H256" s="4"/>
      <c r="I256" s="4"/>
      <c r="J256" s="4"/>
      <c r="K256" s="1"/>
      <c r="L256" s="1"/>
      <c r="M256" s="1"/>
      <c r="N256" s="4"/>
      <c r="O256" s="4"/>
      <c r="P256" s="4"/>
      <c r="Q256" s="1"/>
      <c r="R256" s="1"/>
      <c r="S256" s="1"/>
      <c r="T256" s="4"/>
      <c r="U256" s="4"/>
      <c r="V256" s="4"/>
      <c r="W256" s="1"/>
      <c r="Y256" s="4"/>
      <c r="Z256" s="1"/>
      <c r="AB256" s="1"/>
      <c r="AC256" s="1"/>
      <c r="AD256" s="1"/>
      <c r="AE256" s="4"/>
      <c r="AF256" s="4"/>
      <c r="AG256" s="4"/>
      <c r="AH256" s="1"/>
      <c r="AI256" s="1"/>
      <c r="AJ256" s="1"/>
      <c r="AK256" s="4"/>
      <c r="AL256" s="4"/>
      <c r="AM256" s="4"/>
      <c r="AN256" s="1"/>
      <c r="AO256" s="1"/>
      <c r="AP256" s="4"/>
    </row>
    <row r="257" spans="1:42" x14ac:dyDescent="0.25">
      <c r="A257" s="2"/>
      <c r="B257" s="91"/>
      <c r="C257" s="91"/>
      <c r="D257" s="2"/>
      <c r="E257" s="1"/>
      <c r="F257" s="1"/>
      <c r="G257" s="1"/>
      <c r="H257" s="4"/>
      <c r="I257" s="4"/>
      <c r="J257" s="4"/>
      <c r="K257" s="1"/>
      <c r="L257" s="1"/>
      <c r="M257" s="1"/>
      <c r="N257" s="4"/>
      <c r="O257" s="4"/>
      <c r="P257" s="4"/>
      <c r="Q257" s="1"/>
      <c r="R257" s="1"/>
      <c r="S257" s="1"/>
      <c r="T257" s="4"/>
      <c r="U257" s="4"/>
      <c r="V257" s="4"/>
      <c r="W257" s="1"/>
      <c r="Y257" s="4"/>
      <c r="Z257" s="1"/>
      <c r="AB257" s="1"/>
      <c r="AC257" s="1"/>
      <c r="AD257" s="1"/>
      <c r="AE257" s="4"/>
      <c r="AF257" s="4"/>
      <c r="AG257" s="4"/>
      <c r="AH257" s="1"/>
      <c r="AI257" s="1"/>
      <c r="AJ257" s="1"/>
      <c r="AK257" s="4"/>
      <c r="AL257" s="4"/>
      <c r="AM257" s="4"/>
      <c r="AN257" s="1"/>
      <c r="AO257" s="1"/>
      <c r="AP257" s="4"/>
    </row>
    <row r="258" spans="1:42" x14ac:dyDescent="0.25">
      <c r="A258" s="2"/>
      <c r="B258" s="91"/>
      <c r="C258" s="91"/>
      <c r="D258" s="2"/>
      <c r="E258" s="1"/>
      <c r="F258" s="1"/>
      <c r="G258" s="1"/>
      <c r="H258" s="4"/>
      <c r="I258" s="4"/>
      <c r="J258" s="4"/>
      <c r="K258" s="1"/>
      <c r="L258" s="1"/>
      <c r="M258" s="1"/>
      <c r="N258" s="4"/>
      <c r="O258" s="4"/>
      <c r="P258" s="4"/>
      <c r="Q258" s="1"/>
      <c r="R258" s="1"/>
      <c r="S258" s="1"/>
      <c r="T258" s="4"/>
      <c r="U258" s="4"/>
      <c r="V258" s="4"/>
      <c r="W258" s="1"/>
      <c r="Y258" s="4"/>
      <c r="Z258" s="1"/>
      <c r="AB258" s="1"/>
      <c r="AC258" s="1"/>
      <c r="AD258" s="1"/>
      <c r="AE258" s="4"/>
      <c r="AF258" s="4"/>
      <c r="AG258" s="4"/>
      <c r="AH258" s="1"/>
      <c r="AI258" s="1"/>
      <c r="AJ258" s="1"/>
      <c r="AK258" s="4"/>
      <c r="AL258" s="4"/>
      <c r="AM258" s="4"/>
      <c r="AN258" s="1"/>
      <c r="AO258" s="1"/>
      <c r="AP258" s="4"/>
    </row>
    <row r="259" spans="1:42" x14ac:dyDescent="0.25">
      <c r="A259" s="2"/>
      <c r="B259" s="91"/>
      <c r="C259" s="91"/>
      <c r="D259" s="2"/>
      <c r="E259" s="1"/>
      <c r="F259" s="1"/>
      <c r="G259" s="1"/>
      <c r="H259" s="4"/>
      <c r="I259" s="4"/>
      <c r="J259" s="4"/>
      <c r="K259" s="1"/>
      <c r="L259" s="1"/>
      <c r="M259" s="1"/>
      <c r="N259" s="4"/>
      <c r="O259" s="4"/>
      <c r="P259" s="4"/>
      <c r="Q259" s="1"/>
      <c r="R259" s="1"/>
      <c r="S259" s="1"/>
      <c r="T259" s="4"/>
      <c r="U259" s="4"/>
      <c r="V259" s="4"/>
      <c r="W259" s="1"/>
      <c r="Y259" s="4"/>
      <c r="Z259" s="1"/>
      <c r="AB259" s="1"/>
      <c r="AC259" s="1"/>
      <c r="AD259" s="1"/>
      <c r="AE259" s="4"/>
      <c r="AF259" s="4"/>
      <c r="AG259" s="4"/>
      <c r="AH259" s="1"/>
      <c r="AI259" s="1"/>
      <c r="AJ259" s="1"/>
      <c r="AK259" s="4"/>
      <c r="AL259" s="4"/>
      <c r="AM259" s="4"/>
      <c r="AN259" s="1"/>
      <c r="AO259" s="1"/>
      <c r="AP259" s="4"/>
    </row>
    <row r="260" spans="1:42" x14ac:dyDescent="0.25">
      <c r="A260" s="2"/>
      <c r="B260" s="91"/>
      <c r="C260" s="91"/>
      <c r="D260" s="2"/>
      <c r="E260" s="1"/>
      <c r="F260" s="1"/>
      <c r="G260" s="1"/>
      <c r="H260" s="4"/>
      <c r="I260" s="4"/>
      <c r="J260" s="4"/>
      <c r="K260" s="1"/>
      <c r="L260" s="1"/>
      <c r="M260" s="1"/>
      <c r="N260" s="4"/>
      <c r="O260" s="4"/>
      <c r="P260" s="4"/>
      <c r="Q260" s="1"/>
      <c r="R260" s="1"/>
      <c r="S260" s="1"/>
      <c r="T260" s="4"/>
      <c r="U260" s="4"/>
      <c r="V260" s="4"/>
      <c r="W260" s="1"/>
      <c r="Y260" s="4"/>
      <c r="Z260" s="1"/>
      <c r="AB260" s="1"/>
      <c r="AC260" s="1"/>
      <c r="AD260" s="1"/>
      <c r="AE260" s="4"/>
      <c r="AF260" s="4"/>
      <c r="AG260" s="4"/>
      <c r="AH260" s="1"/>
      <c r="AI260" s="1"/>
      <c r="AJ260" s="1"/>
      <c r="AK260" s="4"/>
      <c r="AL260" s="4"/>
      <c r="AM260" s="4"/>
      <c r="AN260" s="1"/>
      <c r="AO260" s="1"/>
      <c r="AP260" s="4"/>
    </row>
    <row r="261" spans="1:42" x14ac:dyDescent="0.25">
      <c r="A261" s="2"/>
      <c r="B261" s="91"/>
      <c r="C261" s="91"/>
      <c r="D261" s="2"/>
      <c r="E261" s="1"/>
      <c r="F261" s="1"/>
      <c r="G261" s="1"/>
      <c r="H261" s="4"/>
      <c r="I261" s="4"/>
      <c r="J261" s="4"/>
      <c r="K261" s="1"/>
      <c r="L261" s="1"/>
      <c r="M261" s="1"/>
      <c r="N261" s="4"/>
      <c r="O261" s="4"/>
      <c r="P261" s="4"/>
      <c r="Q261" s="1"/>
      <c r="R261" s="1"/>
      <c r="S261" s="1"/>
      <c r="T261" s="4"/>
      <c r="U261" s="4"/>
      <c r="V261" s="4"/>
      <c r="W261" s="1"/>
      <c r="Y261" s="4"/>
      <c r="Z261" s="1"/>
      <c r="AB261" s="1"/>
      <c r="AC261" s="1"/>
      <c r="AD261" s="1"/>
      <c r="AE261" s="4"/>
      <c r="AF261" s="4"/>
      <c r="AG261" s="4"/>
      <c r="AH261" s="1"/>
      <c r="AI261" s="1"/>
      <c r="AJ261" s="1"/>
      <c r="AK261" s="4"/>
      <c r="AL261" s="4"/>
      <c r="AM261" s="4"/>
      <c r="AN261" s="1"/>
      <c r="AO261" s="1"/>
      <c r="AP261" s="4"/>
    </row>
    <row r="262" spans="1:42" x14ac:dyDescent="0.25">
      <c r="A262" s="2"/>
      <c r="B262" s="91"/>
      <c r="C262" s="91"/>
      <c r="D262" s="2"/>
      <c r="E262" s="1"/>
      <c r="F262" s="1"/>
      <c r="G262" s="1"/>
      <c r="H262" s="4"/>
      <c r="I262" s="4"/>
      <c r="J262" s="4"/>
      <c r="K262" s="1"/>
      <c r="L262" s="1"/>
      <c r="M262" s="1"/>
      <c r="N262" s="4"/>
      <c r="O262" s="4"/>
      <c r="P262" s="4"/>
      <c r="Q262" s="1"/>
      <c r="R262" s="1"/>
      <c r="S262" s="1"/>
      <c r="T262" s="4"/>
      <c r="U262" s="4"/>
      <c r="V262" s="4"/>
      <c r="W262" s="1"/>
      <c r="Y262" s="4"/>
      <c r="Z262" s="1"/>
      <c r="AB262" s="1"/>
      <c r="AC262" s="1"/>
      <c r="AD262" s="1"/>
      <c r="AE262" s="4"/>
      <c r="AF262" s="4"/>
      <c r="AG262" s="4"/>
      <c r="AH262" s="1"/>
      <c r="AI262" s="1"/>
      <c r="AJ262" s="1"/>
      <c r="AK262" s="4"/>
      <c r="AL262" s="4"/>
      <c r="AM262" s="4"/>
      <c r="AN262" s="1"/>
      <c r="AO262" s="1"/>
      <c r="AP262" s="4"/>
    </row>
    <row r="263" spans="1:42" x14ac:dyDescent="0.25">
      <c r="A263" s="2"/>
      <c r="B263" s="91"/>
      <c r="C263" s="91"/>
      <c r="D263" s="2"/>
      <c r="E263" s="1"/>
      <c r="F263" s="1"/>
      <c r="G263" s="1"/>
      <c r="H263" s="4"/>
      <c r="I263" s="4"/>
      <c r="J263" s="4"/>
      <c r="K263" s="1"/>
      <c r="L263" s="1"/>
      <c r="M263" s="1"/>
      <c r="N263" s="4"/>
      <c r="O263" s="4"/>
      <c r="P263" s="4"/>
      <c r="Q263" s="1"/>
      <c r="R263" s="1"/>
      <c r="S263" s="1"/>
      <c r="T263" s="4"/>
      <c r="U263" s="4"/>
      <c r="V263" s="4"/>
      <c r="W263" s="1"/>
      <c r="Y263" s="4"/>
      <c r="Z263" s="1"/>
      <c r="AB263" s="1"/>
      <c r="AC263" s="1"/>
      <c r="AD263" s="1"/>
      <c r="AE263" s="4"/>
      <c r="AF263" s="4"/>
      <c r="AG263" s="4"/>
      <c r="AH263" s="1"/>
      <c r="AI263" s="1"/>
      <c r="AJ263" s="1"/>
      <c r="AK263" s="4"/>
      <c r="AL263" s="4"/>
      <c r="AM263" s="4"/>
      <c r="AN263" s="1"/>
      <c r="AO263" s="1"/>
      <c r="AP263" s="4"/>
    </row>
    <row r="264" spans="1:42" x14ac:dyDescent="0.25">
      <c r="A264" s="2"/>
      <c r="B264" s="91"/>
      <c r="C264" s="91"/>
      <c r="D264" s="2"/>
      <c r="E264" s="1"/>
      <c r="F264" s="1"/>
      <c r="G264" s="1"/>
      <c r="H264" s="4"/>
      <c r="I264" s="4"/>
      <c r="J264" s="4"/>
      <c r="K264" s="1"/>
      <c r="L264" s="1"/>
      <c r="M264" s="1"/>
      <c r="N264" s="4"/>
      <c r="O264" s="4"/>
      <c r="P264" s="4"/>
      <c r="Q264" s="1"/>
      <c r="R264" s="1"/>
      <c r="S264" s="1"/>
      <c r="T264" s="4"/>
      <c r="U264" s="4"/>
      <c r="V264" s="4"/>
      <c r="W264" s="1"/>
      <c r="Y264" s="4"/>
      <c r="Z264" s="1"/>
      <c r="AB264" s="1"/>
      <c r="AC264" s="1"/>
      <c r="AD264" s="1"/>
      <c r="AE264" s="4"/>
      <c r="AF264" s="4"/>
      <c r="AG264" s="4"/>
      <c r="AH264" s="1"/>
      <c r="AI264" s="1"/>
      <c r="AJ264" s="1"/>
      <c r="AK264" s="4"/>
      <c r="AL264" s="4"/>
      <c r="AM264" s="4"/>
      <c r="AN264" s="1"/>
      <c r="AO264" s="1"/>
      <c r="AP264" s="4"/>
    </row>
    <row r="265" spans="1:42" x14ac:dyDescent="0.25">
      <c r="A265" s="2"/>
      <c r="B265" s="91"/>
      <c r="C265" s="91"/>
      <c r="D265" s="2"/>
      <c r="E265" s="1"/>
      <c r="F265" s="1"/>
      <c r="G265" s="1"/>
      <c r="H265" s="4"/>
      <c r="I265" s="4"/>
      <c r="J265" s="4"/>
      <c r="K265" s="1"/>
      <c r="L265" s="1"/>
      <c r="M265" s="1"/>
      <c r="N265" s="4"/>
      <c r="O265" s="4"/>
      <c r="P265" s="4"/>
      <c r="Q265" s="1"/>
      <c r="R265" s="1"/>
      <c r="S265" s="1"/>
      <c r="T265" s="4"/>
      <c r="U265" s="4"/>
      <c r="V265" s="4"/>
      <c r="W265" s="1"/>
      <c r="Y265" s="4"/>
      <c r="Z265" s="1"/>
      <c r="AB265" s="1"/>
      <c r="AC265" s="1"/>
      <c r="AD265" s="1"/>
      <c r="AE265" s="4"/>
      <c r="AF265" s="4"/>
      <c r="AG265" s="4"/>
      <c r="AH265" s="1"/>
      <c r="AI265" s="1"/>
      <c r="AJ265" s="1"/>
      <c r="AK265" s="4"/>
      <c r="AL265" s="4"/>
      <c r="AM265" s="4"/>
      <c r="AN265" s="1"/>
      <c r="AO265" s="1"/>
      <c r="AP265" s="4"/>
    </row>
    <row r="266" spans="1:42" x14ac:dyDescent="0.25">
      <c r="A266" s="2"/>
      <c r="B266" s="91"/>
      <c r="C266" s="91"/>
      <c r="D266" s="2"/>
      <c r="E266" s="1"/>
      <c r="F266" s="1"/>
      <c r="G266" s="1"/>
      <c r="H266" s="4"/>
      <c r="I266" s="4"/>
      <c r="J266" s="4"/>
      <c r="K266" s="1"/>
      <c r="L266" s="1"/>
      <c r="M266" s="1"/>
      <c r="N266" s="4"/>
      <c r="O266" s="4"/>
      <c r="P266" s="4"/>
      <c r="Q266" s="1"/>
      <c r="R266" s="1"/>
      <c r="S266" s="1"/>
      <c r="T266" s="4"/>
      <c r="U266" s="4"/>
      <c r="V266" s="4"/>
      <c r="W266" s="1"/>
      <c r="Y266" s="4"/>
      <c r="Z266" s="1"/>
      <c r="AB266" s="1"/>
      <c r="AC266" s="1"/>
      <c r="AD266" s="1"/>
      <c r="AE266" s="4"/>
      <c r="AF266" s="4"/>
      <c r="AG266" s="4"/>
      <c r="AH266" s="1"/>
      <c r="AI266" s="1"/>
      <c r="AJ266" s="1"/>
      <c r="AK266" s="4"/>
      <c r="AL266" s="4"/>
      <c r="AM266" s="4"/>
      <c r="AN266" s="1"/>
      <c r="AO266" s="1"/>
      <c r="AP266" s="4"/>
    </row>
    <row r="267" spans="1:42" x14ac:dyDescent="0.25">
      <c r="A267" s="2"/>
      <c r="B267" s="91"/>
      <c r="C267" s="91"/>
      <c r="D267" s="2"/>
      <c r="E267" s="1"/>
      <c r="F267" s="1"/>
      <c r="G267" s="1"/>
      <c r="H267" s="4"/>
      <c r="I267" s="4"/>
      <c r="J267" s="4"/>
      <c r="K267" s="1"/>
      <c r="L267" s="1"/>
      <c r="M267" s="1"/>
      <c r="N267" s="4"/>
      <c r="O267" s="4"/>
      <c r="P267" s="4"/>
      <c r="Q267" s="1"/>
      <c r="R267" s="1"/>
      <c r="S267" s="1"/>
      <c r="T267" s="4"/>
      <c r="U267" s="4"/>
      <c r="V267" s="4"/>
      <c r="W267" s="1"/>
      <c r="Y267" s="4"/>
      <c r="Z267" s="1"/>
      <c r="AB267" s="1"/>
      <c r="AC267" s="1"/>
      <c r="AD267" s="1"/>
      <c r="AE267" s="4"/>
      <c r="AF267" s="4"/>
      <c r="AG267" s="4"/>
      <c r="AH267" s="1"/>
      <c r="AI267" s="1"/>
      <c r="AJ267" s="1"/>
      <c r="AK267" s="4"/>
      <c r="AL267" s="4"/>
      <c r="AM267" s="4"/>
      <c r="AN267" s="1"/>
      <c r="AO267" s="1"/>
      <c r="AP267" s="4"/>
    </row>
    <row r="268" spans="1:42" x14ac:dyDescent="0.25">
      <c r="A268" s="2"/>
      <c r="B268" s="91"/>
      <c r="C268" s="91"/>
      <c r="D268" s="2"/>
      <c r="E268" s="1"/>
      <c r="F268" s="1"/>
      <c r="G268" s="1"/>
      <c r="H268" s="4"/>
      <c r="I268" s="4"/>
      <c r="J268" s="4"/>
      <c r="K268" s="1"/>
      <c r="L268" s="1"/>
      <c r="M268" s="1"/>
      <c r="N268" s="4"/>
      <c r="O268" s="4"/>
      <c r="P268" s="4"/>
      <c r="Q268" s="1"/>
      <c r="R268" s="1"/>
      <c r="S268" s="1"/>
      <c r="T268" s="4"/>
      <c r="U268" s="4"/>
      <c r="V268" s="4"/>
      <c r="W268" s="1"/>
      <c r="Y268" s="4"/>
      <c r="Z268" s="1"/>
      <c r="AB268" s="1"/>
      <c r="AC268" s="1"/>
      <c r="AD268" s="1"/>
      <c r="AE268" s="4"/>
      <c r="AF268" s="4"/>
      <c r="AG268" s="4"/>
      <c r="AH268" s="1"/>
      <c r="AI268" s="1"/>
      <c r="AJ268" s="1"/>
      <c r="AK268" s="4"/>
      <c r="AL268" s="4"/>
      <c r="AM268" s="4"/>
      <c r="AN268" s="1"/>
      <c r="AO268" s="1"/>
      <c r="AP268" s="4"/>
    </row>
    <row r="269" spans="1:42" x14ac:dyDescent="0.25">
      <c r="A269" s="2"/>
      <c r="B269" s="91"/>
      <c r="C269" s="91"/>
      <c r="D269" s="2"/>
      <c r="E269" s="1"/>
      <c r="F269" s="1"/>
      <c r="G269" s="1"/>
      <c r="H269" s="4"/>
      <c r="I269" s="4"/>
      <c r="J269" s="4"/>
      <c r="K269" s="1"/>
      <c r="L269" s="1"/>
      <c r="M269" s="1"/>
      <c r="N269" s="4"/>
      <c r="O269" s="4"/>
      <c r="P269" s="4"/>
      <c r="Q269" s="1"/>
      <c r="R269" s="1"/>
      <c r="S269" s="1"/>
      <c r="T269" s="4"/>
      <c r="U269" s="4"/>
      <c r="V269" s="4"/>
      <c r="W269" s="1"/>
      <c r="Y269" s="4"/>
      <c r="Z269" s="1"/>
      <c r="AB269" s="1"/>
      <c r="AC269" s="1"/>
      <c r="AD269" s="1"/>
      <c r="AE269" s="4"/>
      <c r="AF269" s="4"/>
      <c r="AG269" s="4"/>
      <c r="AH269" s="1"/>
      <c r="AI269" s="1"/>
      <c r="AJ269" s="1"/>
      <c r="AK269" s="4"/>
      <c r="AL269" s="4"/>
      <c r="AM269" s="4"/>
      <c r="AN269" s="1"/>
      <c r="AO269" s="1"/>
      <c r="AP269" s="4"/>
    </row>
    <row r="270" spans="1:42" x14ac:dyDescent="0.25">
      <c r="A270" s="2"/>
      <c r="B270" s="91"/>
      <c r="C270" s="91"/>
      <c r="D270" s="2"/>
      <c r="E270" s="1"/>
      <c r="F270" s="1"/>
      <c r="G270" s="1"/>
      <c r="H270" s="4"/>
      <c r="I270" s="4"/>
      <c r="J270" s="4"/>
      <c r="K270" s="1"/>
      <c r="L270" s="1"/>
      <c r="M270" s="1"/>
      <c r="N270" s="4"/>
      <c r="O270" s="4"/>
      <c r="P270" s="4"/>
      <c r="Q270" s="1"/>
      <c r="R270" s="1"/>
      <c r="S270" s="1"/>
      <c r="T270" s="4"/>
      <c r="U270" s="4"/>
      <c r="V270" s="4"/>
      <c r="W270" s="1"/>
      <c r="Y270" s="4"/>
      <c r="Z270" s="1"/>
      <c r="AB270" s="1"/>
      <c r="AC270" s="1"/>
      <c r="AD270" s="1"/>
      <c r="AE270" s="4"/>
      <c r="AF270" s="4"/>
      <c r="AG270" s="4"/>
      <c r="AH270" s="1"/>
      <c r="AI270" s="1"/>
      <c r="AJ270" s="1"/>
      <c r="AK270" s="4"/>
      <c r="AL270" s="4"/>
      <c r="AM270" s="4"/>
      <c r="AN270" s="1"/>
      <c r="AO270" s="1"/>
      <c r="AP270" s="4"/>
    </row>
    <row r="271" spans="1:42" x14ac:dyDescent="0.25">
      <c r="A271" s="2"/>
      <c r="B271" s="91"/>
      <c r="C271" s="91"/>
      <c r="D271" s="2"/>
      <c r="E271" s="1"/>
      <c r="F271" s="1"/>
      <c r="G271" s="1"/>
      <c r="H271" s="4"/>
      <c r="I271" s="4"/>
      <c r="J271" s="4"/>
      <c r="K271" s="1"/>
      <c r="L271" s="1"/>
      <c r="M271" s="1"/>
      <c r="N271" s="4"/>
      <c r="O271" s="4"/>
      <c r="P271" s="4"/>
      <c r="Q271" s="1"/>
      <c r="R271" s="1"/>
      <c r="S271" s="1"/>
      <c r="T271" s="4"/>
      <c r="U271" s="4"/>
      <c r="V271" s="4"/>
      <c r="W271" s="1"/>
      <c r="Y271" s="4"/>
      <c r="Z271" s="1"/>
      <c r="AB271" s="1"/>
      <c r="AC271" s="1"/>
      <c r="AD271" s="1"/>
      <c r="AE271" s="4"/>
      <c r="AF271" s="4"/>
      <c r="AG271" s="4"/>
      <c r="AH271" s="1"/>
      <c r="AI271" s="1"/>
      <c r="AJ271" s="1"/>
      <c r="AK271" s="4"/>
      <c r="AL271" s="4"/>
      <c r="AM271" s="4"/>
      <c r="AN271" s="1"/>
      <c r="AO271" s="1"/>
      <c r="AP271" s="4"/>
    </row>
    <row r="272" spans="1:42" x14ac:dyDescent="0.25">
      <c r="A272" s="2"/>
      <c r="B272" s="91"/>
      <c r="C272" s="91"/>
      <c r="D272" s="2"/>
      <c r="E272" s="1"/>
      <c r="F272" s="1"/>
      <c r="G272" s="1"/>
      <c r="H272" s="4"/>
      <c r="I272" s="4"/>
      <c r="J272" s="4"/>
      <c r="K272" s="1"/>
      <c r="L272" s="1"/>
      <c r="M272" s="1"/>
      <c r="N272" s="4"/>
      <c r="O272" s="4"/>
      <c r="P272" s="4"/>
      <c r="Q272" s="1"/>
      <c r="R272" s="1"/>
      <c r="S272" s="1"/>
      <c r="T272" s="4"/>
      <c r="U272" s="4"/>
      <c r="V272" s="4"/>
      <c r="W272" s="1"/>
      <c r="Y272" s="4"/>
      <c r="Z272" s="1"/>
      <c r="AB272" s="1"/>
      <c r="AC272" s="1"/>
      <c r="AD272" s="1"/>
      <c r="AE272" s="4"/>
      <c r="AF272" s="4"/>
      <c r="AG272" s="4"/>
      <c r="AH272" s="1"/>
      <c r="AI272" s="1"/>
      <c r="AJ272" s="1"/>
      <c r="AK272" s="4"/>
      <c r="AL272" s="4"/>
      <c r="AM272" s="4"/>
      <c r="AN272" s="1"/>
      <c r="AO272" s="1"/>
      <c r="AP272" s="4"/>
    </row>
    <row r="273" spans="1:42" x14ac:dyDescent="0.25">
      <c r="A273" s="2"/>
      <c r="B273" s="91"/>
      <c r="C273" s="91"/>
      <c r="D273" s="2"/>
      <c r="E273" s="1"/>
      <c r="F273" s="1"/>
      <c r="G273" s="1"/>
      <c r="H273" s="4"/>
      <c r="I273" s="4"/>
      <c r="J273" s="4"/>
      <c r="K273" s="1"/>
      <c r="L273" s="1"/>
      <c r="M273" s="1"/>
      <c r="N273" s="4"/>
      <c r="O273" s="4"/>
      <c r="P273" s="4"/>
      <c r="Q273" s="1"/>
      <c r="R273" s="1"/>
      <c r="S273" s="1"/>
      <c r="T273" s="4"/>
      <c r="U273" s="4"/>
      <c r="V273" s="4"/>
      <c r="W273" s="1"/>
      <c r="Y273" s="4"/>
      <c r="Z273" s="1"/>
      <c r="AB273" s="1"/>
      <c r="AC273" s="1"/>
      <c r="AD273" s="1"/>
      <c r="AE273" s="4"/>
      <c r="AF273" s="4"/>
      <c r="AG273" s="4"/>
      <c r="AH273" s="1"/>
      <c r="AI273" s="1"/>
      <c r="AJ273" s="1"/>
      <c r="AK273" s="4"/>
      <c r="AL273" s="4"/>
      <c r="AM273" s="4"/>
      <c r="AN273" s="1"/>
      <c r="AO273" s="1"/>
      <c r="AP273" s="4"/>
    </row>
    <row r="274" spans="1:42" x14ac:dyDescent="0.25">
      <c r="A274" s="2"/>
      <c r="B274" s="91"/>
      <c r="C274" s="91"/>
      <c r="D274" s="2"/>
      <c r="E274" s="1"/>
      <c r="F274" s="1"/>
      <c r="G274" s="1"/>
      <c r="H274" s="4"/>
      <c r="I274" s="4"/>
      <c r="J274" s="4"/>
      <c r="K274" s="1"/>
      <c r="L274" s="1"/>
      <c r="M274" s="1"/>
      <c r="N274" s="4"/>
      <c r="O274" s="4"/>
      <c r="P274" s="4"/>
      <c r="Q274" s="1"/>
      <c r="R274" s="1"/>
      <c r="S274" s="1"/>
      <c r="T274" s="4"/>
      <c r="U274" s="4"/>
      <c r="V274" s="4"/>
      <c r="W274" s="1"/>
      <c r="Y274" s="4"/>
      <c r="Z274" s="1"/>
      <c r="AB274" s="1"/>
      <c r="AC274" s="1"/>
      <c r="AD274" s="1"/>
      <c r="AE274" s="4"/>
      <c r="AF274" s="4"/>
      <c r="AG274" s="4"/>
      <c r="AH274" s="1"/>
      <c r="AI274" s="1"/>
      <c r="AJ274" s="1"/>
      <c r="AK274" s="4"/>
      <c r="AL274" s="4"/>
      <c r="AM274" s="4"/>
      <c r="AN274" s="1"/>
      <c r="AO274" s="1"/>
      <c r="AP274" s="4"/>
    </row>
    <row r="275" spans="1:42" x14ac:dyDescent="0.25">
      <c r="A275" s="2"/>
      <c r="B275" s="91"/>
      <c r="C275" s="91"/>
      <c r="D275" s="2"/>
      <c r="E275" s="1"/>
      <c r="F275" s="1"/>
      <c r="G275" s="1"/>
      <c r="H275" s="4"/>
      <c r="I275" s="4"/>
      <c r="J275" s="4"/>
      <c r="K275" s="1"/>
      <c r="L275" s="1"/>
      <c r="M275" s="1"/>
      <c r="N275" s="4"/>
      <c r="O275" s="4"/>
      <c r="P275" s="4"/>
      <c r="Q275" s="1"/>
      <c r="R275" s="1"/>
      <c r="S275" s="1"/>
      <c r="T275" s="4"/>
      <c r="U275" s="4"/>
      <c r="V275" s="4"/>
      <c r="W275" s="1"/>
      <c r="Y275" s="4"/>
      <c r="Z275" s="1"/>
      <c r="AB275" s="1"/>
      <c r="AC275" s="1"/>
      <c r="AD275" s="1"/>
      <c r="AE275" s="4"/>
      <c r="AF275" s="4"/>
      <c r="AG275" s="4"/>
      <c r="AH275" s="1"/>
      <c r="AI275" s="1"/>
      <c r="AJ275" s="1"/>
      <c r="AK275" s="4"/>
      <c r="AL275" s="4"/>
      <c r="AM275" s="4"/>
      <c r="AN275" s="1"/>
      <c r="AO275" s="1"/>
      <c r="AP275" s="4"/>
    </row>
    <row r="276" spans="1:42" x14ac:dyDescent="0.25">
      <c r="A276" s="2"/>
      <c r="B276" s="91"/>
      <c r="C276" s="91"/>
      <c r="D276" s="2"/>
      <c r="E276" s="1"/>
      <c r="F276" s="1"/>
      <c r="G276" s="1"/>
      <c r="H276" s="4"/>
      <c r="I276" s="4"/>
      <c r="J276" s="4"/>
      <c r="K276" s="1"/>
      <c r="L276" s="1"/>
      <c r="M276" s="1"/>
      <c r="N276" s="4"/>
      <c r="O276" s="4"/>
      <c r="P276" s="4"/>
      <c r="Q276" s="1"/>
      <c r="R276" s="1"/>
      <c r="S276" s="1"/>
      <c r="T276" s="4"/>
      <c r="U276" s="4"/>
      <c r="V276" s="4"/>
      <c r="W276" s="1"/>
      <c r="Y276" s="4"/>
      <c r="Z276" s="1"/>
      <c r="AB276" s="1"/>
      <c r="AC276" s="1"/>
      <c r="AD276" s="1"/>
      <c r="AE276" s="4"/>
      <c r="AF276" s="4"/>
      <c r="AG276" s="4"/>
      <c r="AH276" s="1"/>
      <c r="AI276" s="1"/>
      <c r="AJ276" s="1"/>
      <c r="AK276" s="4"/>
      <c r="AL276" s="4"/>
      <c r="AM276" s="4"/>
      <c r="AN276" s="1"/>
      <c r="AO276" s="1"/>
      <c r="AP276" s="4"/>
    </row>
    <row r="277" spans="1:42" x14ac:dyDescent="0.25">
      <c r="A277" s="2"/>
      <c r="B277" s="91"/>
      <c r="C277" s="91"/>
      <c r="D277" s="2"/>
      <c r="E277" s="1"/>
      <c r="F277" s="1"/>
      <c r="G277" s="1"/>
      <c r="H277" s="4"/>
      <c r="I277" s="4"/>
      <c r="J277" s="4"/>
      <c r="K277" s="1"/>
      <c r="L277" s="1"/>
      <c r="M277" s="1"/>
      <c r="N277" s="4"/>
      <c r="O277" s="4"/>
      <c r="P277" s="4"/>
      <c r="Q277" s="1"/>
      <c r="R277" s="1"/>
      <c r="S277" s="1"/>
      <c r="T277" s="4"/>
      <c r="U277" s="4"/>
      <c r="V277" s="4"/>
      <c r="W277" s="1"/>
      <c r="Y277" s="4"/>
      <c r="Z277" s="1"/>
      <c r="AB277" s="1"/>
      <c r="AC277" s="1"/>
      <c r="AD277" s="1"/>
      <c r="AE277" s="4"/>
      <c r="AF277" s="4"/>
      <c r="AG277" s="4"/>
      <c r="AH277" s="1"/>
      <c r="AI277" s="1"/>
      <c r="AJ277" s="1"/>
      <c r="AK277" s="4"/>
      <c r="AL277" s="4"/>
      <c r="AM277" s="4"/>
      <c r="AN277" s="1"/>
      <c r="AO277" s="1"/>
      <c r="AP277" s="4"/>
    </row>
    <row r="278" spans="1:42" x14ac:dyDescent="0.25">
      <c r="A278" s="2"/>
      <c r="B278" s="91"/>
      <c r="C278" s="91"/>
      <c r="D278" s="2"/>
      <c r="E278" s="1"/>
      <c r="F278" s="1"/>
      <c r="G278" s="1"/>
      <c r="H278" s="4"/>
      <c r="I278" s="4"/>
      <c r="J278" s="4"/>
      <c r="K278" s="1"/>
      <c r="L278" s="1"/>
      <c r="M278" s="1"/>
      <c r="N278" s="4"/>
      <c r="O278" s="4"/>
      <c r="P278" s="4"/>
      <c r="Q278" s="1"/>
      <c r="R278" s="1"/>
      <c r="S278" s="1"/>
      <c r="T278" s="4"/>
      <c r="U278" s="4"/>
      <c r="V278" s="4"/>
      <c r="W278" s="1"/>
      <c r="Y278" s="4"/>
      <c r="Z278" s="1"/>
      <c r="AB278" s="1"/>
      <c r="AC278" s="1"/>
      <c r="AD278" s="1"/>
      <c r="AE278" s="4"/>
      <c r="AF278" s="4"/>
      <c r="AG278" s="4"/>
      <c r="AH278" s="1"/>
      <c r="AI278" s="1"/>
      <c r="AJ278" s="1"/>
      <c r="AK278" s="4"/>
      <c r="AL278" s="4"/>
      <c r="AM278" s="4"/>
      <c r="AN278" s="1"/>
      <c r="AO278" s="1"/>
      <c r="AP278" s="4"/>
    </row>
    <row r="279" spans="1:42" x14ac:dyDescent="0.25">
      <c r="A279" s="2"/>
      <c r="B279" s="91"/>
      <c r="C279" s="91"/>
      <c r="D279" s="2"/>
      <c r="E279" s="1"/>
      <c r="F279" s="1"/>
      <c r="G279" s="1"/>
      <c r="H279" s="4"/>
      <c r="I279" s="4"/>
      <c r="J279" s="4"/>
      <c r="K279" s="1"/>
      <c r="L279" s="1"/>
      <c r="M279" s="1"/>
      <c r="N279" s="4"/>
      <c r="O279" s="4"/>
      <c r="P279" s="4"/>
      <c r="Q279" s="1"/>
      <c r="R279" s="1"/>
      <c r="S279" s="1"/>
      <c r="T279" s="4"/>
      <c r="U279" s="4"/>
      <c r="V279" s="4"/>
      <c r="W279" s="1"/>
      <c r="Y279" s="4"/>
      <c r="Z279" s="1"/>
      <c r="AB279" s="1"/>
      <c r="AC279" s="1"/>
      <c r="AD279" s="1"/>
      <c r="AE279" s="4"/>
      <c r="AF279" s="4"/>
      <c r="AG279" s="4"/>
      <c r="AH279" s="1"/>
      <c r="AI279" s="1"/>
      <c r="AJ279" s="1"/>
      <c r="AK279" s="4"/>
      <c r="AL279" s="4"/>
      <c r="AM279" s="4"/>
      <c r="AN279" s="1"/>
      <c r="AO279" s="1"/>
      <c r="AP279" s="4"/>
    </row>
    <row r="280" spans="1:42" x14ac:dyDescent="0.25">
      <c r="A280" s="2"/>
      <c r="B280" s="91"/>
      <c r="C280" s="91"/>
      <c r="D280" s="2"/>
      <c r="E280" s="1"/>
      <c r="F280" s="1"/>
      <c r="G280" s="1"/>
      <c r="H280" s="4"/>
      <c r="I280" s="4"/>
      <c r="J280" s="4"/>
      <c r="K280" s="1"/>
      <c r="L280" s="1"/>
      <c r="M280" s="1"/>
      <c r="N280" s="4"/>
      <c r="O280" s="4"/>
      <c r="P280" s="4"/>
      <c r="Q280" s="1"/>
      <c r="R280" s="1"/>
      <c r="S280" s="1"/>
      <c r="T280" s="4"/>
      <c r="U280" s="4"/>
      <c r="V280" s="4"/>
      <c r="W280" s="1"/>
      <c r="Y280" s="4"/>
      <c r="Z280" s="1"/>
      <c r="AB280" s="1"/>
      <c r="AC280" s="1"/>
      <c r="AD280" s="1"/>
      <c r="AE280" s="4"/>
      <c r="AF280" s="4"/>
      <c r="AG280" s="4"/>
      <c r="AH280" s="1"/>
      <c r="AI280" s="1"/>
      <c r="AJ280" s="1"/>
      <c r="AK280" s="4"/>
      <c r="AL280" s="4"/>
      <c r="AM280" s="4"/>
      <c r="AN280" s="1"/>
      <c r="AO280" s="1"/>
      <c r="AP280" s="4"/>
    </row>
    <row r="281" spans="1:42" x14ac:dyDescent="0.25">
      <c r="A281" s="2"/>
      <c r="B281" s="91"/>
      <c r="C281" s="91"/>
      <c r="D281" s="2"/>
      <c r="E281" s="1"/>
      <c r="F281" s="1"/>
      <c r="G281" s="1"/>
      <c r="H281" s="4"/>
      <c r="I281" s="4"/>
      <c r="J281" s="4"/>
      <c r="K281" s="1"/>
      <c r="L281" s="1"/>
      <c r="M281" s="1"/>
      <c r="N281" s="4"/>
      <c r="O281" s="4"/>
      <c r="P281" s="4"/>
      <c r="Q281" s="1"/>
      <c r="R281" s="1"/>
      <c r="S281" s="1"/>
      <c r="T281" s="4"/>
      <c r="U281" s="4"/>
      <c r="V281" s="4"/>
      <c r="W281" s="1"/>
      <c r="Y281" s="4"/>
      <c r="Z281" s="1"/>
      <c r="AB281" s="1"/>
      <c r="AC281" s="1"/>
      <c r="AD281" s="1"/>
      <c r="AE281" s="4"/>
      <c r="AF281" s="4"/>
      <c r="AG281" s="4"/>
      <c r="AH281" s="1"/>
      <c r="AI281" s="1"/>
      <c r="AJ281" s="1"/>
      <c r="AK281" s="4"/>
      <c r="AL281" s="4"/>
      <c r="AM281" s="4"/>
      <c r="AN281" s="1"/>
      <c r="AO281" s="1"/>
      <c r="AP281" s="4"/>
    </row>
    <row r="282" spans="1:42" x14ac:dyDescent="0.25">
      <c r="A282" s="2"/>
      <c r="B282" s="91"/>
      <c r="C282" s="91"/>
      <c r="D282" s="2"/>
      <c r="E282" s="1"/>
      <c r="F282" s="1"/>
      <c r="G282" s="1"/>
      <c r="H282" s="4"/>
      <c r="I282" s="4"/>
      <c r="J282" s="4"/>
      <c r="K282" s="1"/>
      <c r="L282" s="1"/>
      <c r="M282" s="1"/>
      <c r="N282" s="4"/>
      <c r="O282" s="4"/>
      <c r="P282" s="4"/>
      <c r="Q282" s="1"/>
      <c r="R282" s="1"/>
      <c r="S282" s="1"/>
      <c r="T282" s="4"/>
      <c r="U282" s="4"/>
      <c r="V282" s="4"/>
      <c r="W282" s="1"/>
      <c r="Y282" s="4"/>
      <c r="Z282" s="1"/>
      <c r="AB282" s="1"/>
      <c r="AC282" s="1"/>
      <c r="AD282" s="1"/>
      <c r="AE282" s="4"/>
      <c r="AF282" s="4"/>
      <c r="AG282" s="4"/>
      <c r="AH282" s="1"/>
      <c r="AI282" s="1"/>
      <c r="AJ282" s="1"/>
      <c r="AK282" s="4"/>
      <c r="AL282" s="4"/>
      <c r="AM282" s="4"/>
      <c r="AN282" s="1"/>
      <c r="AO282" s="1"/>
      <c r="AP282" s="4"/>
    </row>
    <row r="283" spans="1:42" x14ac:dyDescent="0.25">
      <c r="A283" s="2"/>
      <c r="B283" s="91"/>
      <c r="C283" s="91"/>
      <c r="D283" s="2"/>
      <c r="E283" s="1"/>
      <c r="F283" s="1"/>
      <c r="G283" s="1"/>
      <c r="H283" s="4"/>
      <c r="I283" s="4"/>
      <c r="J283" s="4"/>
      <c r="K283" s="1"/>
      <c r="L283" s="1"/>
      <c r="M283" s="1"/>
      <c r="N283" s="4"/>
      <c r="O283" s="4"/>
      <c r="P283" s="4"/>
      <c r="Q283" s="1"/>
      <c r="R283" s="1"/>
      <c r="S283" s="1"/>
      <c r="T283" s="4"/>
      <c r="U283" s="4"/>
      <c r="V283" s="4"/>
      <c r="W283" s="1"/>
      <c r="Y283" s="4"/>
      <c r="Z283" s="1"/>
      <c r="AB283" s="1"/>
      <c r="AC283" s="1"/>
      <c r="AD283" s="1"/>
      <c r="AE283" s="4"/>
      <c r="AF283" s="4"/>
      <c r="AG283" s="4"/>
      <c r="AH283" s="1"/>
      <c r="AI283" s="1"/>
      <c r="AJ283" s="1"/>
      <c r="AK283" s="4"/>
      <c r="AL283" s="4"/>
      <c r="AM283" s="4"/>
      <c r="AN283" s="1"/>
      <c r="AO283" s="1"/>
      <c r="AP283" s="4"/>
    </row>
    <row r="284" spans="1:42" x14ac:dyDescent="0.25">
      <c r="A284" s="2"/>
      <c r="B284" s="91"/>
      <c r="C284" s="91"/>
      <c r="D284" s="2"/>
      <c r="E284" s="1"/>
      <c r="F284" s="1"/>
      <c r="G284" s="1"/>
      <c r="H284" s="4"/>
      <c r="I284" s="4"/>
      <c r="J284" s="4"/>
      <c r="K284" s="1"/>
      <c r="L284" s="1"/>
      <c r="M284" s="1"/>
      <c r="N284" s="4"/>
      <c r="O284" s="4"/>
      <c r="P284" s="4"/>
      <c r="Q284" s="1"/>
      <c r="R284" s="1"/>
      <c r="S284" s="1"/>
      <c r="T284" s="4"/>
      <c r="U284" s="4"/>
      <c r="V284" s="4"/>
      <c r="W284" s="1"/>
      <c r="Y284" s="4"/>
      <c r="Z284" s="1"/>
      <c r="AB284" s="1"/>
      <c r="AC284" s="1"/>
      <c r="AD284" s="1"/>
      <c r="AE284" s="4"/>
      <c r="AF284" s="4"/>
      <c r="AG284" s="4"/>
      <c r="AH284" s="1"/>
      <c r="AI284" s="1"/>
      <c r="AJ284" s="1"/>
      <c r="AK284" s="4"/>
      <c r="AL284" s="4"/>
      <c r="AM284" s="4"/>
      <c r="AN284" s="1"/>
      <c r="AO284" s="1"/>
      <c r="AP284" s="4"/>
    </row>
    <row r="285" spans="1:42" x14ac:dyDescent="0.25">
      <c r="A285" s="2"/>
      <c r="B285" s="91"/>
      <c r="C285" s="91"/>
      <c r="D285" s="2"/>
      <c r="E285" s="1"/>
      <c r="F285" s="1"/>
      <c r="G285" s="1"/>
      <c r="H285" s="4"/>
      <c r="I285" s="4"/>
      <c r="J285" s="4"/>
      <c r="K285" s="1"/>
      <c r="L285" s="1"/>
      <c r="M285" s="1"/>
      <c r="N285" s="4"/>
      <c r="O285" s="4"/>
      <c r="P285" s="4"/>
      <c r="Q285" s="1"/>
      <c r="R285" s="1"/>
      <c r="S285" s="1"/>
      <c r="T285" s="4"/>
      <c r="U285" s="4"/>
      <c r="V285" s="4"/>
      <c r="W285" s="1"/>
      <c r="Y285" s="4"/>
      <c r="Z285" s="1"/>
      <c r="AB285" s="1"/>
      <c r="AC285" s="1"/>
      <c r="AD285" s="1"/>
      <c r="AE285" s="4"/>
      <c r="AF285" s="4"/>
      <c r="AG285" s="4"/>
      <c r="AH285" s="1"/>
      <c r="AI285" s="1"/>
      <c r="AJ285" s="1"/>
      <c r="AK285" s="4"/>
      <c r="AL285" s="4"/>
      <c r="AM285" s="4"/>
      <c r="AN285" s="1"/>
      <c r="AO285" s="1"/>
      <c r="AP285" s="4"/>
    </row>
    <row r="286" spans="1:42" x14ac:dyDescent="0.25">
      <c r="A286" s="2"/>
      <c r="B286" s="91"/>
      <c r="C286" s="91"/>
      <c r="D286" s="2"/>
      <c r="E286" s="1"/>
      <c r="F286" s="1"/>
      <c r="G286" s="1"/>
      <c r="H286" s="4"/>
      <c r="I286" s="4"/>
      <c r="J286" s="4"/>
      <c r="K286" s="1"/>
      <c r="L286" s="1"/>
      <c r="M286" s="1"/>
      <c r="N286" s="4"/>
      <c r="O286" s="4"/>
      <c r="P286" s="4"/>
      <c r="Q286" s="1"/>
      <c r="R286" s="1"/>
      <c r="S286" s="1"/>
      <c r="T286" s="4"/>
      <c r="U286" s="4"/>
      <c r="V286" s="4"/>
      <c r="W286" s="1"/>
      <c r="Y286" s="4"/>
      <c r="Z286" s="1"/>
      <c r="AB286" s="1"/>
      <c r="AC286" s="1"/>
      <c r="AD286" s="1"/>
      <c r="AE286" s="4"/>
      <c r="AF286" s="4"/>
      <c r="AG286" s="4"/>
      <c r="AH286" s="1"/>
      <c r="AI286" s="1"/>
      <c r="AJ286" s="1"/>
      <c r="AK286" s="4"/>
      <c r="AL286" s="4"/>
      <c r="AM286" s="4"/>
      <c r="AN286" s="1"/>
      <c r="AO286" s="1"/>
      <c r="AP286" s="4"/>
    </row>
    <row r="287" spans="1:42" x14ac:dyDescent="0.25">
      <c r="A287" s="2"/>
      <c r="B287" s="91"/>
      <c r="C287" s="91"/>
      <c r="D287" s="2"/>
      <c r="E287" s="1"/>
      <c r="F287" s="1"/>
      <c r="G287" s="1"/>
      <c r="H287" s="4"/>
      <c r="I287" s="4"/>
      <c r="J287" s="4"/>
      <c r="K287" s="1"/>
      <c r="L287" s="1"/>
      <c r="M287" s="1"/>
      <c r="N287" s="4"/>
      <c r="O287" s="4"/>
      <c r="P287" s="4"/>
      <c r="Q287" s="1"/>
      <c r="R287" s="1"/>
      <c r="S287" s="1"/>
      <c r="T287" s="4"/>
      <c r="U287" s="4"/>
      <c r="V287" s="4"/>
      <c r="W287" s="1"/>
      <c r="Y287" s="4"/>
      <c r="Z287" s="1"/>
      <c r="AB287" s="1"/>
      <c r="AC287" s="1"/>
      <c r="AD287" s="1"/>
      <c r="AE287" s="4"/>
      <c r="AF287" s="4"/>
      <c r="AG287" s="4"/>
      <c r="AH287" s="1"/>
      <c r="AI287" s="1"/>
      <c r="AJ287" s="1"/>
      <c r="AK287" s="4"/>
      <c r="AL287" s="4"/>
      <c r="AM287" s="4"/>
      <c r="AN287" s="1"/>
      <c r="AO287" s="1"/>
      <c r="AP287" s="4"/>
    </row>
    <row r="288" spans="1:42" x14ac:dyDescent="0.25">
      <c r="A288" s="2"/>
      <c r="B288" s="91"/>
      <c r="C288" s="91"/>
      <c r="D288" s="2"/>
      <c r="E288" s="1"/>
      <c r="F288" s="1"/>
      <c r="G288" s="1"/>
      <c r="H288" s="4"/>
      <c r="I288" s="4"/>
      <c r="J288" s="4"/>
      <c r="K288" s="1"/>
      <c r="L288" s="1"/>
      <c r="M288" s="1"/>
      <c r="N288" s="4"/>
      <c r="O288" s="4"/>
      <c r="P288" s="4"/>
      <c r="Q288" s="1"/>
      <c r="R288" s="1"/>
      <c r="S288" s="1"/>
      <c r="T288" s="4"/>
      <c r="U288" s="4"/>
      <c r="V288" s="4"/>
      <c r="W288" s="1"/>
      <c r="Y288" s="4"/>
      <c r="Z288" s="1"/>
      <c r="AB288" s="1"/>
      <c r="AC288" s="1"/>
      <c r="AD288" s="1"/>
      <c r="AE288" s="4"/>
      <c r="AF288" s="4"/>
      <c r="AG288" s="4"/>
      <c r="AH288" s="1"/>
      <c r="AI288" s="1"/>
      <c r="AJ288" s="1"/>
      <c r="AK288" s="4"/>
      <c r="AL288" s="4"/>
      <c r="AM288" s="4"/>
      <c r="AN288" s="1"/>
      <c r="AO288" s="1"/>
      <c r="AP288" s="4"/>
    </row>
    <row r="289" spans="1:42" x14ac:dyDescent="0.25">
      <c r="A289" s="2"/>
      <c r="B289" s="91"/>
      <c r="C289" s="91"/>
      <c r="D289" s="2"/>
      <c r="E289" s="1"/>
      <c r="F289" s="1"/>
      <c r="G289" s="1"/>
      <c r="H289" s="4"/>
      <c r="I289" s="4"/>
      <c r="J289" s="4"/>
      <c r="K289" s="1"/>
      <c r="L289" s="1"/>
      <c r="M289" s="1"/>
      <c r="N289" s="4"/>
      <c r="O289" s="4"/>
      <c r="P289" s="4"/>
      <c r="Q289" s="1"/>
      <c r="R289" s="1"/>
      <c r="S289" s="1"/>
      <c r="T289" s="4"/>
      <c r="U289" s="4"/>
      <c r="V289" s="4"/>
      <c r="W289" s="1"/>
      <c r="Y289" s="4"/>
      <c r="Z289" s="1"/>
      <c r="AB289" s="1"/>
      <c r="AC289" s="1"/>
      <c r="AD289" s="1"/>
      <c r="AE289" s="4"/>
      <c r="AF289" s="4"/>
      <c r="AG289" s="4"/>
      <c r="AH289" s="1"/>
      <c r="AI289" s="1"/>
      <c r="AJ289" s="1"/>
      <c r="AK289" s="4"/>
      <c r="AL289" s="4"/>
      <c r="AM289" s="4"/>
      <c r="AN289" s="1"/>
      <c r="AO289" s="1"/>
      <c r="AP289" s="4"/>
    </row>
    <row r="290" spans="1:42" x14ac:dyDescent="0.25">
      <c r="A290" s="2"/>
      <c r="B290" s="91"/>
      <c r="C290" s="91"/>
      <c r="D290" s="2"/>
      <c r="E290" s="1"/>
      <c r="F290" s="1"/>
      <c r="G290" s="1"/>
      <c r="H290" s="4"/>
      <c r="I290" s="4"/>
      <c r="J290" s="4"/>
      <c r="K290" s="1"/>
      <c r="L290" s="1"/>
      <c r="M290" s="1"/>
      <c r="N290" s="4"/>
      <c r="O290" s="4"/>
      <c r="P290" s="4"/>
      <c r="Q290" s="1"/>
      <c r="R290" s="1"/>
      <c r="S290" s="1"/>
      <c r="T290" s="4"/>
      <c r="U290" s="4"/>
      <c r="V290" s="4"/>
      <c r="W290" s="1"/>
      <c r="Y290" s="4"/>
      <c r="Z290" s="1"/>
      <c r="AB290" s="1"/>
      <c r="AC290" s="1"/>
      <c r="AD290" s="1"/>
      <c r="AE290" s="4"/>
      <c r="AF290" s="4"/>
      <c r="AG290" s="4"/>
      <c r="AH290" s="1"/>
      <c r="AI290" s="1"/>
      <c r="AJ290" s="1"/>
      <c r="AK290" s="4"/>
      <c r="AL290" s="4"/>
      <c r="AM290" s="4"/>
      <c r="AN290" s="1"/>
      <c r="AO290" s="1"/>
      <c r="AP290" s="4"/>
    </row>
    <row r="291" spans="1:42" x14ac:dyDescent="0.25">
      <c r="A291" s="2"/>
      <c r="B291" s="91"/>
      <c r="C291" s="91"/>
      <c r="D291" s="2"/>
      <c r="E291" s="1"/>
      <c r="F291" s="1"/>
      <c r="G291" s="1"/>
      <c r="H291" s="4"/>
      <c r="I291" s="4"/>
      <c r="J291" s="4"/>
      <c r="K291" s="1"/>
      <c r="L291" s="1"/>
      <c r="M291" s="1"/>
      <c r="N291" s="4"/>
      <c r="O291" s="4"/>
      <c r="P291" s="4"/>
      <c r="Q291" s="1"/>
      <c r="R291" s="1"/>
      <c r="S291" s="1"/>
      <c r="T291" s="4"/>
      <c r="U291" s="4"/>
      <c r="V291" s="4"/>
      <c r="W291" s="1"/>
      <c r="Y291" s="4"/>
      <c r="Z291" s="1"/>
      <c r="AB291" s="1"/>
      <c r="AC291" s="1"/>
      <c r="AD291" s="1"/>
      <c r="AE291" s="4"/>
      <c r="AF291" s="4"/>
      <c r="AG291" s="4"/>
      <c r="AH291" s="1"/>
      <c r="AI291" s="1"/>
      <c r="AJ291" s="1"/>
      <c r="AK291" s="4"/>
      <c r="AL291" s="4"/>
      <c r="AM291" s="4"/>
      <c r="AN291" s="1"/>
      <c r="AO291" s="1"/>
      <c r="AP291" s="4"/>
    </row>
    <row r="292" spans="1:42" x14ac:dyDescent="0.25">
      <c r="A292" s="2"/>
      <c r="B292" s="91"/>
      <c r="C292" s="91"/>
      <c r="D292" s="2"/>
      <c r="E292" s="1"/>
      <c r="F292" s="1"/>
      <c r="G292" s="1"/>
      <c r="H292" s="4"/>
      <c r="I292" s="4"/>
      <c r="J292" s="4"/>
      <c r="K292" s="1"/>
      <c r="L292" s="1"/>
      <c r="M292" s="1"/>
      <c r="N292" s="4"/>
      <c r="O292" s="4"/>
      <c r="P292" s="4"/>
      <c r="Q292" s="1"/>
      <c r="R292" s="1"/>
      <c r="S292" s="1"/>
      <c r="T292" s="4"/>
      <c r="U292" s="4"/>
      <c r="V292" s="4"/>
      <c r="W292" s="1"/>
      <c r="Y292" s="4"/>
      <c r="Z292" s="1"/>
      <c r="AB292" s="1"/>
      <c r="AC292" s="1"/>
      <c r="AD292" s="1"/>
      <c r="AE292" s="4"/>
      <c r="AF292" s="4"/>
      <c r="AG292" s="4"/>
      <c r="AH292" s="1"/>
      <c r="AI292" s="1"/>
      <c r="AJ292" s="1"/>
      <c r="AK292" s="4"/>
      <c r="AL292" s="4"/>
      <c r="AM292" s="4"/>
      <c r="AN292" s="1"/>
      <c r="AO292" s="1"/>
      <c r="AP292" s="4"/>
    </row>
    <row r="293" spans="1:42" x14ac:dyDescent="0.25">
      <c r="A293" s="2"/>
      <c r="B293" s="91"/>
      <c r="C293" s="91"/>
      <c r="D293" s="2"/>
      <c r="E293" s="1"/>
      <c r="F293" s="1"/>
      <c r="G293" s="1"/>
      <c r="H293" s="4"/>
      <c r="I293" s="4"/>
      <c r="J293" s="4"/>
      <c r="K293" s="1"/>
      <c r="L293" s="1"/>
      <c r="M293" s="1"/>
      <c r="N293" s="4"/>
      <c r="O293" s="4"/>
      <c r="P293" s="4"/>
      <c r="Q293" s="1"/>
      <c r="R293" s="1"/>
      <c r="S293" s="1"/>
      <c r="T293" s="4"/>
      <c r="U293" s="4"/>
      <c r="V293" s="4"/>
      <c r="W293" s="1"/>
      <c r="Y293" s="4"/>
      <c r="Z293" s="1"/>
      <c r="AB293" s="1"/>
      <c r="AC293" s="1"/>
      <c r="AD293" s="1"/>
      <c r="AE293" s="4"/>
      <c r="AF293" s="4"/>
      <c r="AG293" s="4"/>
      <c r="AH293" s="1"/>
      <c r="AI293" s="1"/>
      <c r="AJ293" s="1"/>
      <c r="AK293" s="4"/>
      <c r="AL293" s="4"/>
      <c r="AM293" s="4"/>
      <c r="AN293" s="1"/>
      <c r="AO293" s="1"/>
      <c r="AP293" s="4"/>
    </row>
    <row r="294" spans="1:42" x14ac:dyDescent="0.25">
      <c r="A294" s="2"/>
      <c r="B294" s="91"/>
      <c r="C294" s="91"/>
      <c r="D294" s="2"/>
      <c r="E294" s="1"/>
      <c r="F294" s="1"/>
      <c r="G294" s="1"/>
      <c r="H294" s="4"/>
      <c r="I294" s="4"/>
      <c r="J294" s="4"/>
      <c r="K294" s="1"/>
      <c r="L294" s="1"/>
      <c r="M294" s="1"/>
      <c r="N294" s="4"/>
      <c r="O294" s="4"/>
      <c r="P294" s="4"/>
      <c r="Q294" s="1"/>
      <c r="R294" s="1"/>
      <c r="S294" s="1"/>
      <c r="T294" s="4"/>
      <c r="U294" s="4"/>
      <c r="V294" s="4"/>
      <c r="W294" s="1"/>
      <c r="Y294" s="4"/>
      <c r="Z294" s="1"/>
      <c r="AB294" s="1"/>
      <c r="AC294" s="1"/>
      <c r="AD294" s="1"/>
      <c r="AE294" s="4"/>
      <c r="AF294" s="4"/>
      <c r="AG294" s="4"/>
      <c r="AH294" s="1"/>
      <c r="AI294" s="1"/>
      <c r="AJ294" s="1"/>
      <c r="AK294" s="4"/>
      <c r="AL294" s="4"/>
      <c r="AM294" s="4"/>
      <c r="AN294" s="1"/>
      <c r="AO294" s="1"/>
      <c r="AP294" s="4"/>
    </row>
    <row r="295" spans="1:42" x14ac:dyDescent="0.25">
      <c r="A295" s="2"/>
      <c r="B295" s="91"/>
      <c r="C295" s="91"/>
      <c r="D295" s="2"/>
      <c r="E295" s="1"/>
      <c r="F295" s="1"/>
      <c r="G295" s="1"/>
      <c r="H295" s="4"/>
      <c r="I295" s="4"/>
      <c r="J295" s="4"/>
      <c r="K295" s="1"/>
      <c r="L295" s="1"/>
      <c r="M295" s="1"/>
      <c r="N295" s="4"/>
      <c r="O295" s="4"/>
      <c r="P295" s="4"/>
      <c r="Q295" s="1"/>
      <c r="R295" s="1"/>
      <c r="S295" s="1"/>
      <c r="T295" s="4"/>
      <c r="U295" s="4"/>
      <c r="V295" s="4"/>
      <c r="W295" s="1"/>
      <c r="Y295" s="4"/>
      <c r="Z295" s="1"/>
      <c r="AB295" s="1"/>
      <c r="AC295" s="1"/>
      <c r="AD295" s="1"/>
      <c r="AE295" s="4"/>
      <c r="AF295" s="4"/>
      <c r="AG295" s="4"/>
      <c r="AH295" s="1"/>
      <c r="AI295" s="1"/>
      <c r="AJ295" s="1"/>
      <c r="AK295" s="4"/>
      <c r="AL295" s="4"/>
      <c r="AM295" s="4"/>
      <c r="AN295" s="1"/>
      <c r="AO295" s="1"/>
      <c r="AP295" s="4"/>
    </row>
    <row r="296" spans="1:42" x14ac:dyDescent="0.25">
      <c r="A296" s="2"/>
      <c r="B296" s="91"/>
      <c r="C296" s="91"/>
      <c r="D296" s="2"/>
      <c r="E296" s="1"/>
      <c r="F296" s="1"/>
      <c r="G296" s="1"/>
      <c r="H296" s="4"/>
      <c r="I296" s="4"/>
      <c r="J296" s="4"/>
      <c r="K296" s="1"/>
      <c r="L296" s="1"/>
      <c r="M296" s="1"/>
      <c r="N296" s="4"/>
      <c r="O296" s="4"/>
      <c r="P296" s="4"/>
      <c r="Q296" s="1"/>
      <c r="R296" s="1"/>
      <c r="S296" s="1"/>
      <c r="T296" s="4"/>
      <c r="U296" s="4"/>
      <c r="V296" s="4"/>
      <c r="W296" s="1"/>
      <c r="Y296" s="4"/>
      <c r="Z296" s="1"/>
      <c r="AB296" s="1"/>
      <c r="AC296" s="1"/>
      <c r="AD296" s="1"/>
      <c r="AE296" s="4"/>
      <c r="AF296" s="4"/>
      <c r="AG296" s="4"/>
      <c r="AH296" s="1"/>
      <c r="AI296" s="1"/>
      <c r="AJ296" s="1"/>
      <c r="AK296" s="4"/>
      <c r="AL296" s="4"/>
      <c r="AM296" s="4"/>
      <c r="AN296" s="1"/>
      <c r="AO296" s="1"/>
      <c r="AP296" s="4"/>
    </row>
    <row r="297" spans="1:42" x14ac:dyDescent="0.25">
      <c r="A297" s="2"/>
      <c r="B297" s="91"/>
      <c r="C297" s="91"/>
      <c r="D297" s="2"/>
      <c r="E297" s="1"/>
      <c r="F297" s="1"/>
      <c r="G297" s="1"/>
      <c r="H297" s="4"/>
      <c r="I297" s="4"/>
      <c r="J297" s="4"/>
      <c r="K297" s="1"/>
      <c r="L297" s="1"/>
      <c r="M297" s="1"/>
      <c r="N297" s="4"/>
      <c r="O297" s="4"/>
      <c r="P297" s="4"/>
      <c r="Q297" s="1"/>
      <c r="R297" s="1"/>
      <c r="S297" s="1"/>
      <c r="T297" s="4"/>
      <c r="U297" s="4"/>
      <c r="V297" s="4"/>
      <c r="W297" s="1"/>
      <c r="Y297" s="4"/>
      <c r="Z297" s="1"/>
      <c r="AB297" s="1"/>
      <c r="AC297" s="1"/>
      <c r="AD297" s="1"/>
      <c r="AE297" s="4"/>
      <c r="AF297" s="4"/>
      <c r="AG297" s="4"/>
      <c r="AH297" s="1"/>
      <c r="AI297" s="1"/>
      <c r="AJ297" s="1"/>
      <c r="AK297" s="4"/>
      <c r="AL297" s="4"/>
      <c r="AM297" s="4"/>
      <c r="AN297" s="1"/>
      <c r="AO297" s="1"/>
      <c r="AP297" s="4"/>
    </row>
    <row r="298" spans="1:42" x14ac:dyDescent="0.25">
      <c r="A298" s="2"/>
      <c r="B298" s="91"/>
      <c r="C298" s="91"/>
      <c r="D298" s="2"/>
      <c r="E298" s="1"/>
      <c r="F298" s="1"/>
      <c r="G298" s="1"/>
      <c r="H298" s="4"/>
      <c r="I298" s="4"/>
      <c r="J298" s="4"/>
      <c r="K298" s="1"/>
      <c r="L298" s="1"/>
      <c r="M298" s="1"/>
      <c r="N298" s="4"/>
      <c r="O298" s="4"/>
      <c r="P298" s="4"/>
      <c r="Q298" s="1"/>
      <c r="R298" s="1"/>
      <c r="S298" s="1"/>
      <c r="T298" s="4"/>
      <c r="U298" s="4"/>
      <c r="V298" s="4"/>
      <c r="W298" s="1"/>
      <c r="Y298" s="4"/>
      <c r="Z298" s="1"/>
      <c r="AB298" s="1"/>
      <c r="AC298" s="1"/>
      <c r="AD298" s="1"/>
      <c r="AE298" s="4"/>
      <c r="AF298" s="4"/>
      <c r="AG298" s="4"/>
      <c r="AH298" s="1"/>
      <c r="AI298" s="1"/>
      <c r="AJ298" s="1"/>
      <c r="AK298" s="4"/>
      <c r="AL298" s="4"/>
      <c r="AM298" s="4"/>
      <c r="AN298" s="1"/>
      <c r="AO298" s="1"/>
      <c r="AP298" s="4"/>
    </row>
    <row r="299" spans="1:42" x14ac:dyDescent="0.25">
      <c r="A299" s="2"/>
      <c r="B299" s="91"/>
      <c r="C299" s="91"/>
      <c r="D299" s="2"/>
      <c r="E299" s="1"/>
      <c r="F299" s="1"/>
      <c r="G299" s="1"/>
      <c r="H299" s="4"/>
      <c r="I299" s="4"/>
      <c r="J299" s="4"/>
      <c r="K299" s="1"/>
      <c r="L299" s="1"/>
      <c r="M299" s="1"/>
      <c r="N299" s="4"/>
      <c r="O299" s="4"/>
      <c r="P299" s="4"/>
      <c r="Q299" s="1"/>
      <c r="R299" s="1"/>
      <c r="S299" s="1"/>
      <c r="T299" s="4"/>
      <c r="U299" s="4"/>
      <c r="V299" s="4"/>
      <c r="W299" s="1"/>
      <c r="Y299" s="4"/>
      <c r="Z299" s="1"/>
      <c r="AB299" s="1"/>
      <c r="AC299" s="1"/>
      <c r="AD299" s="1"/>
      <c r="AE299" s="4"/>
      <c r="AF299" s="4"/>
      <c r="AG299" s="4"/>
      <c r="AH299" s="1"/>
      <c r="AI299" s="1"/>
      <c r="AJ299" s="1"/>
      <c r="AK299" s="4"/>
      <c r="AL299" s="4"/>
      <c r="AM299" s="4"/>
      <c r="AN299" s="1"/>
      <c r="AO299" s="1"/>
      <c r="AP299" s="4"/>
    </row>
    <row r="300" spans="1:42" x14ac:dyDescent="0.25">
      <c r="A300" s="2"/>
      <c r="B300" s="91"/>
      <c r="C300" s="91"/>
      <c r="D300" s="2"/>
      <c r="E300" s="1"/>
      <c r="F300" s="1"/>
      <c r="G300" s="1"/>
      <c r="H300" s="4"/>
      <c r="I300" s="4"/>
      <c r="J300" s="4"/>
      <c r="K300" s="1"/>
      <c r="L300" s="1"/>
      <c r="M300" s="1"/>
      <c r="N300" s="4"/>
      <c r="O300" s="4"/>
      <c r="P300" s="4"/>
      <c r="Q300" s="1"/>
      <c r="R300" s="1"/>
      <c r="S300" s="1"/>
      <c r="T300" s="4"/>
      <c r="U300" s="4"/>
      <c r="V300" s="4"/>
      <c r="W300" s="1"/>
      <c r="Y300" s="4"/>
      <c r="Z300" s="1"/>
      <c r="AB300" s="1"/>
      <c r="AC300" s="1"/>
      <c r="AD300" s="1"/>
      <c r="AE300" s="4"/>
      <c r="AF300" s="4"/>
      <c r="AG300" s="4"/>
      <c r="AH300" s="1"/>
      <c r="AI300" s="1"/>
      <c r="AJ300" s="1"/>
      <c r="AK300" s="4"/>
      <c r="AL300" s="4"/>
      <c r="AM300" s="4"/>
      <c r="AN300" s="1"/>
      <c r="AO300" s="1"/>
      <c r="AP300" s="4"/>
    </row>
    <row r="301" spans="1:42" x14ac:dyDescent="0.25">
      <c r="A301" s="2"/>
      <c r="B301" s="91"/>
      <c r="C301" s="91"/>
      <c r="D301" s="2"/>
      <c r="E301" s="1"/>
      <c r="F301" s="1"/>
      <c r="G301" s="1"/>
      <c r="H301" s="4"/>
      <c r="I301" s="4"/>
      <c r="J301" s="4"/>
      <c r="K301" s="1"/>
      <c r="L301" s="1"/>
      <c r="M301" s="1"/>
      <c r="N301" s="4"/>
      <c r="O301" s="4"/>
      <c r="P301" s="4"/>
      <c r="Q301" s="1"/>
      <c r="R301" s="1"/>
      <c r="S301" s="1"/>
      <c r="T301" s="4"/>
      <c r="U301" s="4"/>
      <c r="V301" s="4"/>
      <c r="W301" s="1"/>
      <c r="Y301" s="4"/>
      <c r="Z301" s="1"/>
      <c r="AB301" s="1"/>
      <c r="AC301" s="1"/>
      <c r="AD301" s="1"/>
      <c r="AE301" s="4"/>
      <c r="AF301" s="4"/>
      <c r="AG301" s="4"/>
      <c r="AH301" s="1"/>
      <c r="AI301" s="1"/>
      <c r="AJ301" s="1"/>
      <c r="AK301" s="4"/>
      <c r="AL301" s="4"/>
      <c r="AM301" s="4"/>
      <c r="AN301" s="1"/>
      <c r="AO301" s="1"/>
      <c r="AP301" s="4"/>
    </row>
    <row r="302" spans="1:42" x14ac:dyDescent="0.25">
      <c r="A302" s="2"/>
      <c r="B302" s="91"/>
      <c r="C302" s="91"/>
      <c r="D302" s="2"/>
      <c r="E302" s="1"/>
      <c r="F302" s="1"/>
      <c r="G302" s="1"/>
      <c r="H302" s="4"/>
      <c r="I302" s="4"/>
      <c r="J302" s="4"/>
      <c r="K302" s="1"/>
      <c r="L302" s="1"/>
      <c r="M302" s="1"/>
      <c r="N302" s="4"/>
      <c r="O302" s="4"/>
      <c r="P302" s="4"/>
      <c r="Q302" s="1"/>
      <c r="R302" s="1"/>
      <c r="S302" s="1"/>
      <c r="T302" s="4"/>
      <c r="U302" s="4"/>
      <c r="V302" s="4"/>
      <c r="W302" s="1"/>
      <c r="Y302" s="4"/>
      <c r="Z302" s="1"/>
      <c r="AB302" s="1"/>
      <c r="AC302" s="1"/>
      <c r="AD302" s="1"/>
      <c r="AE302" s="4"/>
      <c r="AF302" s="4"/>
      <c r="AG302" s="4"/>
      <c r="AH302" s="1"/>
      <c r="AI302" s="1"/>
      <c r="AJ302" s="1"/>
      <c r="AK302" s="4"/>
      <c r="AL302" s="4"/>
      <c r="AM302" s="4"/>
      <c r="AN302" s="1"/>
      <c r="AO302" s="1"/>
      <c r="AP302" s="4"/>
    </row>
    <row r="303" spans="1:42" x14ac:dyDescent="0.25">
      <c r="A303" s="2"/>
      <c r="B303" s="91"/>
      <c r="C303" s="91"/>
      <c r="D303" s="2"/>
      <c r="E303" s="1"/>
      <c r="F303" s="1"/>
      <c r="G303" s="1"/>
      <c r="H303" s="4"/>
      <c r="I303" s="4"/>
      <c r="J303" s="4"/>
      <c r="K303" s="1"/>
      <c r="L303" s="1"/>
      <c r="M303" s="1"/>
      <c r="N303" s="4"/>
      <c r="O303" s="4"/>
      <c r="P303" s="4"/>
      <c r="Q303" s="1"/>
      <c r="R303" s="1"/>
      <c r="S303" s="1"/>
      <c r="T303" s="4"/>
      <c r="U303" s="4"/>
      <c r="V303" s="4"/>
      <c r="W303" s="1"/>
      <c r="Y303" s="4"/>
      <c r="Z303" s="1"/>
      <c r="AB303" s="1"/>
      <c r="AC303" s="1"/>
      <c r="AD303" s="1"/>
      <c r="AE303" s="4"/>
      <c r="AF303" s="4"/>
      <c r="AG303" s="4"/>
      <c r="AH303" s="1"/>
      <c r="AI303" s="1"/>
      <c r="AJ303" s="1"/>
      <c r="AK303" s="4"/>
      <c r="AL303" s="4"/>
      <c r="AM303" s="4"/>
      <c r="AN303" s="1"/>
      <c r="AO303" s="1"/>
      <c r="AP303" s="4"/>
    </row>
    <row r="304" spans="1:42" x14ac:dyDescent="0.25">
      <c r="A304" s="2"/>
      <c r="B304" s="91"/>
      <c r="C304" s="91"/>
      <c r="D304" s="2"/>
      <c r="E304" s="1"/>
      <c r="F304" s="1"/>
      <c r="G304" s="1"/>
      <c r="H304" s="4"/>
      <c r="I304" s="4"/>
      <c r="J304" s="4"/>
      <c r="K304" s="1"/>
      <c r="L304" s="1"/>
      <c r="M304" s="1"/>
      <c r="N304" s="4"/>
      <c r="O304" s="4"/>
      <c r="P304" s="4"/>
      <c r="Q304" s="1"/>
      <c r="R304" s="1"/>
      <c r="S304" s="1"/>
      <c r="T304" s="4"/>
      <c r="U304" s="4"/>
      <c r="V304" s="4"/>
      <c r="W304" s="1"/>
      <c r="Y304" s="4"/>
      <c r="Z304" s="1"/>
      <c r="AB304" s="1"/>
      <c r="AC304" s="1"/>
      <c r="AD304" s="1"/>
      <c r="AE304" s="4"/>
      <c r="AF304" s="4"/>
      <c r="AG304" s="4"/>
      <c r="AH304" s="1"/>
      <c r="AI304" s="1"/>
      <c r="AJ304" s="1"/>
      <c r="AK304" s="4"/>
      <c r="AL304" s="4"/>
      <c r="AM304" s="4"/>
      <c r="AN304" s="1"/>
      <c r="AO304" s="1"/>
      <c r="AP304" s="4"/>
    </row>
    <row r="305" spans="1:42" x14ac:dyDescent="0.25">
      <c r="A305" s="2"/>
      <c r="B305" s="91"/>
      <c r="C305" s="91"/>
      <c r="D305" s="2"/>
      <c r="E305" s="1"/>
      <c r="F305" s="1"/>
      <c r="G305" s="1"/>
      <c r="H305" s="4"/>
      <c r="I305" s="4"/>
      <c r="J305" s="4"/>
      <c r="K305" s="1"/>
      <c r="L305" s="1"/>
      <c r="M305" s="1"/>
      <c r="N305" s="4"/>
      <c r="O305" s="4"/>
      <c r="P305" s="4"/>
      <c r="Q305" s="1"/>
      <c r="R305" s="1"/>
      <c r="S305" s="1"/>
      <c r="T305" s="4"/>
      <c r="U305" s="4"/>
      <c r="V305" s="4"/>
      <c r="W305" s="1"/>
      <c r="Y305" s="4"/>
      <c r="Z305" s="1"/>
      <c r="AB305" s="1"/>
      <c r="AC305" s="1"/>
      <c r="AD305" s="1"/>
      <c r="AE305" s="4"/>
      <c r="AF305" s="4"/>
      <c r="AG305" s="4"/>
      <c r="AH305" s="1"/>
      <c r="AI305" s="1"/>
      <c r="AJ305" s="1"/>
      <c r="AK305" s="4"/>
      <c r="AL305" s="4"/>
      <c r="AM305" s="4"/>
      <c r="AN305" s="1"/>
      <c r="AO305" s="1"/>
      <c r="AP305" s="4"/>
    </row>
    <row r="306" spans="1:42" x14ac:dyDescent="0.25">
      <c r="A306" s="2"/>
      <c r="B306" s="91"/>
      <c r="C306" s="91"/>
      <c r="D306" s="2"/>
      <c r="E306" s="1"/>
      <c r="F306" s="1"/>
      <c r="G306" s="1"/>
      <c r="H306" s="4"/>
      <c r="I306" s="4"/>
      <c r="J306" s="4"/>
      <c r="K306" s="1"/>
      <c r="L306" s="1"/>
      <c r="M306" s="1"/>
      <c r="N306" s="4"/>
      <c r="O306" s="4"/>
      <c r="P306" s="4"/>
      <c r="Q306" s="1"/>
      <c r="R306" s="1"/>
      <c r="S306" s="1"/>
      <c r="T306" s="4"/>
      <c r="U306" s="4"/>
      <c r="V306" s="4"/>
      <c r="W306" s="1"/>
      <c r="Y306" s="4"/>
      <c r="Z306" s="1"/>
      <c r="AB306" s="1"/>
      <c r="AC306" s="1"/>
      <c r="AD306" s="1"/>
      <c r="AE306" s="4"/>
      <c r="AF306" s="4"/>
      <c r="AG306" s="4"/>
      <c r="AH306" s="1"/>
      <c r="AI306" s="1"/>
      <c r="AJ306" s="1"/>
      <c r="AK306" s="4"/>
      <c r="AL306" s="4"/>
      <c r="AM306" s="4"/>
      <c r="AN306" s="1"/>
      <c r="AO306" s="1"/>
      <c r="AP306" s="4"/>
    </row>
    <row r="307" spans="1:42" x14ac:dyDescent="0.25">
      <c r="A307" s="2"/>
      <c r="B307" s="91"/>
      <c r="C307" s="91"/>
      <c r="D307" s="2"/>
      <c r="E307" s="1"/>
      <c r="F307" s="1"/>
      <c r="G307" s="1"/>
      <c r="H307" s="4"/>
      <c r="I307" s="4"/>
      <c r="J307" s="4"/>
      <c r="K307" s="1"/>
      <c r="L307" s="1"/>
      <c r="M307" s="1"/>
      <c r="N307" s="4"/>
      <c r="O307" s="4"/>
      <c r="P307" s="4"/>
      <c r="Q307" s="1"/>
      <c r="R307" s="1"/>
      <c r="S307" s="1"/>
      <c r="T307" s="4"/>
      <c r="U307" s="4"/>
      <c r="V307" s="4"/>
      <c r="W307" s="1"/>
      <c r="Y307" s="4"/>
      <c r="Z307" s="1"/>
      <c r="AB307" s="1"/>
      <c r="AC307" s="1"/>
      <c r="AD307" s="1"/>
      <c r="AE307" s="4"/>
      <c r="AF307" s="4"/>
      <c r="AG307" s="4"/>
      <c r="AH307" s="1"/>
      <c r="AI307" s="1"/>
      <c r="AJ307" s="1"/>
      <c r="AK307" s="4"/>
      <c r="AL307" s="4"/>
      <c r="AM307" s="4"/>
      <c r="AN307" s="1"/>
      <c r="AO307" s="1"/>
      <c r="AP307" s="4"/>
    </row>
    <row r="308" spans="1:42" x14ac:dyDescent="0.25">
      <c r="A308" s="2"/>
      <c r="B308" s="91"/>
      <c r="C308" s="91"/>
      <c r="D308" s="2"/>
      <c r="E308" s="1"/>
      <c r="F308" s="1"/>
      <c r="G308" s="1"/>
      <c r="H308" s="4"/>
      <c r="I308" s="4"/>
      <c r="J308" s="4"/>
      <c r="K308" s="1"/>
      <c r="L308" s="1"/>
      <c r="M308" s="1"/>
      <c r="N308" s="4"/>
      <c r="O308" s="4"/>
      <c r="P308" s="4"/>
      <c r="Q308" s="1"/>
      <c r="R308" s="1"/>
      <c r="S308" s="1"/>
      <c r="T308" s="4"/>
      <c r="U308" s="4"/>
      <c r="V308" s="4"/>
      <c r="W308" s="1"/>
      <c r="Y308" s="4"/>
      <c r="Z308" s="1"/>
      <c r="AB308" s="1"/>
      <c r="AC308" s="1"/>
      <c r="AD308" s="1"/>
      <c r="AE308" s="4"/>
      <c r="AF308" s="4"/>
      <c r="AG308" s="4"/>
      <c r="AH308" s="1"/>
      <c r="AI308" s="1"/>
      <c r="AJ308" s="1"/>
      <c r="AK308" s="4"/>
      <c r="AL308" s="4"/>
      <c r="AM308" s="4"/>
      <c r="AN308" s="1"/>
      <c r="AO308" s="1"/>
      <c r="AP308" s="4"/>
    </row>
    <row r="309" spans="1:42" x14ac:dyDescent="0.25">
      <c r="A309" s="2"/>
      <c r="B309" s="91"/>
      <c r="C309" s="91"/>
      <c r="D309" s="2"/>
      <c r="E309" s="1"/>
      <c r="F309" s="1"/>
      <c r="G309" s="1"/>
      <c r="H309" s="4"/>
      <c r="I309" s="4"/>
      <c r="J309" s="4"/>
      <c r="K309" s="1"/>
      <c r="L309" s="1"/>
      <c r="M309" s="1"/>
      <c r="N309" s="4"/>
      <c r="O309" s="4"/>
      <c r="P309" s="4"/>
      <c r="Q309" s="1"/>
      <c r="R309" s="1"/>
      <c r="S309" s="1"/>
      <c r="T309" s="4"/>
      <c r="U309" s="4"/>
      <c r="V309" s="4"/>
      <c r="W309" s="1"/>
      <c r="Y309" s="4"/>
      <c r="Z309" s="1"/>
      <c r="AB309" s="1"/>
      <c r="AC309" s="1"/>
      <c r="AD309" s="1"/>
      <c r="AE309" s="4"/>
      <c r="AF309" s="4"/>
      <c r="AG309" s="4"/>
      <c r="AH309" s="1"/>
      <c r="AI309" s="1"/>
      <c r="AJ309" s="1"/>
      <c r="AK309" s="4"/>
      <c r="AL309" s="4"/>
      <c r="AM309" s="4"/>
      <c r="AN309" s="1"/>
      <c r="AO309" s="1"/>
      <c r="AP309" s="4"/>
    </row>
    <row r="310" spans="1:42" x14ac:dyDescent="0.25">
      <c r="A310" s="2"/>
      <c r="B310" s="91"/>
      <c r="C310" s="91"/>
      <c r="D310" s="2"/>
      <c r="E310" s="1"/>
      <c r="F310" s="1"/>
      <c r="G310" s="1"/>
      <c r="H310" s="4"/>
      <c r="I310" s="4"/>
      <c r="J310" s="4"/>
      <c r="K310" s="1"/>
      <c r="L310" s="1"/>
      <c r="M310" s="1"/>
      <c r="N310" s="4"/>
      <c r="O310" s="4"/>
      <c r="P310" s="4"/>
      <c r="Q310" s="1"/>
      <c r="R310" s="1"/>
      <c r="S310" s="1"/>
      <c r="T310" s="4"/>
      <c r="U310" s="4"/>
      <c r="V310" s="4"/>
      <c r="W310" s="1"/>
      <c r="Y310" s="4"/>
      <c r="Z310" s="1"/>
      <c r="AB310" s="1"/>
      <c r="AC310" s="1"/>
      <c r="AD310" s="1"/>
      <c r="AE310" s="4"/>
      <c r="AF310" s="4"/>
      <c r="AG310" s="4"/>
      <c r="AH310" s="1"/>
      <c r="AI310" s="1"/>
      <c r="AJ310" s="1"/>
      <c r="AK310" s="4"/>
      <c r="AL310" s="4"/>
      <c r="AM310" s="4"/>
      <c r="AN310" s="1"/>
      <c r="AO310" s="1"/>
      <c r="AP310" s="4"/>
    </row>
    <row r="311" spans="1:42" x14ac:dyDescent="0.25">
      <c r="A311" s="2"/>
      <c r="B311" s="91"/>
      <c r="C311" s="91"/>
      <c r="D311" s="2"/>
      <c r="E311" s="1"/>
      <c r="F311" s="1"/>
      <c r="G311" s="1"/>
      <c r="H311" s="4"/>
      <c r="I311" s="4"/>
      <c r="J311" s="4"/>
      <c r="K311" s="1"/>
      <c r="L311" s="1"/>
      <c r="M311" s="1"/>
      <c r="N311" s="4"/>
      <c r="O311" s="4"/>
      <c r="P311" s="4"/>
      <c r="Q311" s="1"/>
      <c r="R311" s="1"/>
      <c r="S311" s="1"/>
      <c r="T311" s="4"/>
      <c r="U311" s="4"/>
      <c r="V311" s="4"/>
      <c r="W311" s="1"/>
      <c r="Y311" s="4"/>
      <c r="Z311" s="1"/>
      <c r="AB311" s="1"/>
      <c r="AC311" s="1"/>
      <c r="AD311" s="1"/>
      <c r="AE311" s="4"/>
      <c r="AF311" s="4"/>
      <c r="AG311" s="4"/>
      <c r="AH311" s="1"/>
      <c r="AI311" s="1"/>
      <c r="AJ311" s="1"/>
      <c r="AK311" s="4"/>
      <c r="AL311" s="4"/>
      <c r="AM311" s="4"/>
      <c r="AN311" s="1"/>
      <c r="AO311" s="1"/>
      <c r="AP311" s="4"/>
    </row>
    <row r="312" spans="1:42" x14ac:dyDescent="0.25">
      <c r="A312" s="2"/>
      <c r="B312" s="91"/>
      <c r="C312" s="91"/>
      <c r="D312" s="2"/>
      <c r="E312" s="1"/>
      <c r="F312" s="1"/>
      <c r="G312" s="1"/>
      <c r="H312" s="4"/>
      <c r="I312" s="4"/>
      <c r="J312" s="4"/>
      <c r="K312" s="1"/>
      <c r="L312" s="1"/>
      <c r="M312" s="1"/>
      <c r="N312" s="4"/>
      <c r="O312" s="4"/>
      <c r="P312" s="4"/>
      <c r="Q312" s="1"/>
      <c r="R312" s="1"/>
      <c r="S312" s="1"/>
      <c r="T312" s="4"/>
      <c r="U312" s="4"/>
      <c r="V312" s="4"/>
      <c r="W312" s="1"/>
      <c r="Y312" s="4"/>
      <c r="Z312" s="1"/>
      <c r="AB312" s="1"/>
      <c r="AC312" s="1"/>
      <c r="AD312" s="1"/>
      <c r="AE312" s="4"/>
      <c r="AF312" s="4"/>
      <c r="AG312" s="4"/>
      <c r="AH312" s="1"/>
      <c r="AI312" s="1"/>
      <c r="AJ312" s="1"/>
      <c r="AK312" s="4"/>
      <c r="AL312" s="4"/>
      <c r="AM312" s="4"/>
      <c r="AN312" s="1"/>
      <c r="AO312" s="1"/>
      <c r="AP312" s="4"/>
    </row>
    <row r="313" spans="1:42" x14ac:dyDescent="0.25">
      <c r="A313" s="2"/>
      <c r="B313" s="91"/>
      <c r="C313" s="91"/>
      <c r="D313" s="2"/>
      <c r="E313" s="1"/>
      <c r="F313" s="1"/>
      <c r="G313" s="1"/>
      <c r="H313" s="4"/>
      <c r="I313" s="4"/>
      <c r="J313" s="4"/>
      <c r="K313" s="1"/>
      <c r="L313" s="1"/>
      <c r="M313" s="1"/>
      <c r="N313" s="4"/>
      <c r="O313" s="4"/>
      <c r="P313" s="4"/>
      <c r="Q313" s="1"/>
      <c r="R313" s="1"/>
      <c r="S313" s="1"/>
      <c r="T313" s="4"/>
      <c r="U313" s="4"/>
      <c r="V313" s="4"/>
      <c r="W313" s="1"/>
      <c r="Y313" s="4"/>
      <c r="Z313" s="1"/>
      <c r="AB313" s="1"/>
      <c r="AC313" s="1"/>
      <c r="AD313" s="1"/>
      <c r="AE313" s="4"/>
      <c r="AF313" s="4"/>
      <c r="AG313" s="4"/>
      <c r="AH313" s="1"/>
      <c r="AI313" s="1"/>
      <c r="AJ313" s="1"/>
      <c r="AK313" s="4"/>
      <c r="AL313" s="4"/>
      <c r="AM313" s="4"/>
      <c r="AN313" s="1"/>
      <c r="AO313" s="1"/>
      <c r="AP313" s="4"/>
    </row>
    <row r="314" spans="1:42" x14ac:dyDescent="0.25">
      <c r="A314" s="2"/>
      <c r="B314" s="91"/>
      <c r="C314" s="91"/>
      <c r="D314" s="2"/>
      <c r="E314" s="1"/>
      <c r="F314" s="1"/>
      <c r="G314" s="1"/>
      <c r="H314" s="4"/>
      <c r="I314" s="4"/>
      <c r="J314" s="4"/>
      <c r="K314" s="1"/>
      <c r="L314" s="1"/>
      <c r="M314" s="1"/>
      <c r="N314" s="4"/>
      <c r="O314" s="4"/>
      <c r="P314" s="4"/>
      <c r="Q314" s="1"/>
      <c r="R314" s="1"/>
      <c r="S314" s="1"/>
      <c r="T314" s="4"/>
      <c r="U314" s="4"/>
      <c r="V314" s="4"/>
      <c r="W314" s="1"/>
      <c r="Y314" s="4"/>
      <c r="Z314" s="1"/>
      <c r="AB314" s="1"/>
      <c r="AC314" s="1"/>
      <c r="AD314" s="1"/>
      <c r="AE314" s="4"/>
      <c r="AF314" s="4"/>
      <c r="AG314" s="4"/>
      <c r="AH314" s="1"/>
      <c r="AI314" s="1"/>
      <c r="AJ314" s="1"/>
      <c r="AK314" s="4"/>
      <c r="AL314" s="4"/>
      <c r="AM314" s="4"/>
      <c r="AN314" s="1"/>
      <c r="AO314" s="1"/>
      <c r="AP314" s="4"/>
    </row>
    <row r="315" spans="1:42" x14ac:dyDescent="0.25">
      <c r="A315" s="2"/>
      <c r="B315" s="91"/>
      <c r="C315" s="91"/>
      <c r="D315" s="2"/>
      <c r="E315" s="1"/>
      <c r="F315" s="1"/>
      <c r="G315" s="1"/>
      <c r="H315" s="4"/>
      <c r="I315" s="4"/>
      <c r="J315" s="4"/>
      <c r="K315" s="1"/>
      <c r="L315" s="1"/>
      <c r="M315" s="1"/>
      <c r="N315" s="4"/>
      <c r="O315" s="4"/>
      <c r="P315" s="4"/>
      <c r="Q315" s="1"/>
      <c r="R315" s="1"/>
      <c r="S315" s="1"/>
      <c r="T315" s="4"/>
      <c r="U315" s="4"/>
      <c r="V315" s="4"/>
      <c r="W315" s="1"/>
      <c r="Y315" s="4"/>
      <c r="Z315" s="1"/>
      <c r="AB315" s="1"/>
      <c r="AC315" s="1"/>
      <c r="AD315" s="1"/>
      <c r="AE315" s="4"/>
      <c r="AF315" s="4"/>
      <c r="AG315" s="4"/>
      <c r="AH315" s="1"/>
      <c r="AI315" s="1"/>
      <c r="AJ315" s="1"/>
      <c r="AK315" s="4"/>
      <c r="AL315" s="4"/>
      <c r="AM315" s="4"/>
      <c r="AN315" s="1"/>
      <c r="AO315" s="1"/>
      <c r="AP315" s="4"/>
    </row>
    <row r="316" spans="1:42" x14ac:dyDescent="0.25">
      <c r="A316" s="2"/>
      <c r="B316" s="91"/>
      <c r="C316" s="91"/>
      <c r="D316" s="2"/>
      <c r="E316" s="1"/>
      <c r="F316" s="1"/>
      <c r="G316" s="1"/>
      <c r="H316" s="4"/>
      <c r="I316" s="4"/>
      <c r="J316" s="4"/>
      <c r="K316" s="1"/>
      <c r="L316" s="1"/>
      <c r="M316" s="1"/>
      <c r="N316" s="4"/>
      <c r="O316" s="4"/>
      <c r="P316" s="4"/>
      <c r="Q316" s="1"/>
      <c r="R316" s="1"/>
      <c r="S316" s="1"/>
      <c r="T316" s="4"/>
      <c r="U316" s="4"/>
      <c r="V316" s="4"/>
      <c r="W316" s="1"/>
      <c r="Y316" s="4"/>
      <c r="Z316" s="1"/>
      <c r="AB316" s="1"/>
      <c r="AC316" s="1"/>
      <c r="AD316" s="1"/>
      <c r="AE316" s="4"/>
      <c r="AF316" s="4"/>
      <c r="AG316" s="4"/>
      <c r="AH316" s="1"/>
      <c r="AI316" s="1"/>
      <c r="AJ316" s="1"/>
      <c r="AK316" s="4"/>
      <c r="AL316" s="4"/>
      <c r="AM316" s="4"/>
      <c r="AN316" s="1"/>
      <c r="AO316" s="1"/>
      <c r="AP316" s="4"/>
    </row>
    <row r="317" spans="1:42" x14ac:dyDescent="0.25">
      <c r="A317" s="2"/>
      <c r="B317" s="91"/>
      <c r="C317" s="91"/>
      <c r="D317" s="2"/>
      <c r="E317" s="1"/>
      <c r="F317" s="1"/>
      <c r="G317" s="1"/>
      <c r="H317" s="4"/>
      <c r="I317" s="4"/>
      <c r="J317" s="4"/>
      <c r="K317" s="1"/>
      <c r="L317" s="1"/>
      <c r="M317" s="1"/>
      <c r="N317" s="4"/>
      <c r="O317" s="4"/>
      <c r="P317" s="4"/>
      <c r="Q317" s="1"/>
      <c r="R317" s="1"/>
      <c r="S317" s="1"/>
      <c r="T317" s="4"/>
      <c r="U317" s="4"/>
      <c r="V317" s="4"/>
      <c r="W317" s="1"/>
      <c r="Y317" s="4"/>
      <c r="Z317" s="1"/>
      <c r="AB317" s="1"/>
      <c r="AC317" s="1"/>
      <c r="AD317" s="1"/>
      <c r="AE317" s="4"/>
      <c r="AF317" s="4"/>
      <c r="AG317" s="4"/>
      <c r="AH317" s="1"/>
      <c r="AI317" s="1"/>
      <c r="AJ317" s="1"/>
      <c r="AK317" s="4"/>
      <c r="AL317" s="4"/>
      <c r="AM317" s="4"/>
      <c r="AN317" s="1"/>
      <c r="AO317" s="1"/>
      <c r="AP317" s="4"/>
    </row>
    <row r="318" spans="1:42" x14ac:dyDescent="0.25">
      <c r="A318" s="2"/>
      <c r="B318" s="91"/>
      <c r="C318" s="91"/>
      <c r="D318" s="2"/>
      <c r="E318" s="1"/>
      <c r="F318" s="1"/>
      <c r="G318" s="1"/>
      <c r="H318" s="4"/>
      <c r="I318" s="4"/>
      <c r="J318" s="4"/>
      <c r="K318" s="1"/>
      <c r="L318" s="1"/>
      <c r="M318" s="1"/>
      <c r="N318" s="4"/>
      <c r="O318" s="4"/>
      <c r="P318" s="4"/>
      <c r="Q318" s="1"/>
      <c r="R318" s="1"/>
      <c r="S318" s="1"/>
      <c r="T318" s="4"/>
      <c r="U318" s="4"/>
      <c r="V318" s="4"/>
      <c r="W318" s="1"/>
      <c r="Y318" s="4"/>
      <c r="Z318" s="1"/>
      <c r="AB318" s="1"/>
      <c r="AC318" s="1"/>
      <c r="AD318" s="1"/>
      <c r="AE318" s="4"/>
      <c r="AF318" s="4"/>
      <c r="AG318" s="4"/>
      <c r="AH318" s="1"/>
      <c r="AI318" s="1"/>
      <c r="AJ318" s="1"/>
      <c r="AK318" s="4"/>
      <c r="AL318" s="4"/>
      <c r="AM318" s="4"/>
      <c r="AN318" s="1"/>
      <c r="AO318" s="1"/>
      <c r="AP318" s="4"/>
    </row>
    <row r="319" spans="1:42" x14ac:dyDescent="0.25">
      <c r="A319" s="2"/>
      <c r="B319" s="91"/>
      <c r="C319" s="91"/>
      <c r="D319" s="2"/>
      <c r="E319" s="1"/>
      <c r="F319" s="1"/>
      <c r="G319" s="1"/>
      <c r="H319" s="4"/>
      <c r="I319" s="4"/>
      <c r="J319" s="4"/>
      <c r="K319" s="1"/>
      <c r="L319" s="1"/>
      <c r="M319" s="1"/>
      <c r="N319" s="4"/>
      <c r="O319" s="4"/>
      <c r="P319" s="4"/>
      <c r="Q319" s="1"/>
      <c r="R319" s="1"/>
      <c r="S319" s="1"/>
      <c r="T319" s="4"/>
      <c r="U319" s="4"/>
      <c r="V319" s="4"/>
      <c r="W319" s="1"/>
      <c r="Y319" s="4"/>
      <c r="Z319" s="1"/>
      <c r="AB319" s="1"/>
      <c r="AC319" s="1"/>
      <c r="AD319" s="1"/>
      <c r="AE319" s="4"/>
      <c r="AF319" s="4"/>
      <c r="AG319" s="4"/>
      <c r="AH319" s="1"/>
      <c r="AI319" s="1"/>
      <c r="AJ319" s="1"/>
      <c r="AK319" s="4"/>
      <c r="AL319" s="4"/>
      <c r="AM319" s="4"/>
      <c r="AN319" s="1"/>
      <c r="AO319" s="1"/>
      <c r="AP319" s="4"/>
    </row>
    <row r="320" spans="1:42" x14ac:dyDescent="0.25">
      <c r="A320" s="2"/>
      <c r="B320" s="91"/>
      <c r="C320" s="91"/>
      <c r="D320" s="2"/>
      <c r="E320" s="1"/>
      <c r="F320" s="1"/>
      <c r="G320" s="1"/>
      <c r="H320" s="4"/>
      <c r="I320" s="4"/>
      <c r="J320" s="4"/>
      <c r="K320" s="1"/>
      <c r="L320" s="1"/>
      <c r="M320" s="1"/>
      <c r="N320" s="4"/>
      <c r="O320" s="4"/>
      <c r="P320" s="4"/>
      <c r="Q320" s="1"/>
      <c r="R320" s="1"/>
      <c r="S320" s="1"/>
      <c r="T320" s="4"/>
      <c r="U320" s="4"/>
      <c r="V320" s="4"/>
      <c r="W320" s="1"/>
      <c r="Y320" s="4"/>
      <c r="Z320" s="1"/>
      <c r="AB320" s="1"/>
      <c r="AC320" s="1"/>
      <c r="AD320" s="1"/>
      <c r="AE320" s="4"/>
      <c r="AF320" s="4"/>
      <c r="AG320" s="4"/>
      <c r="AH320" s="1"/>
      <c r="AI320" s="1"/>
      <c r="AJ320" s="1"/>
      <c r="AK320" s="4"/>
      <c r="AL320" s="4"/>
      <c r="AM320" s="4"/>
      <c r="AN320" s="1"/>
      <c r="AO320" s="1"/>
      <c r="AP320" s="4"/>
    </row>
    <row r="321" spans="1:42" x14ac:dyDescent="0.25">
      <c r="A321" s="2"/>
      <c r="B321" s="91"/>
      <c r="C321" s="91"/>
      <c r="D321" s="2"/>
      <c r="E321" s="1"/>
      <c r="F321" s="1"/>
      <c r="G321" s="1"/>
      <c r="H321" s="4"/>
      <c r="I321" s="4"/>
      <c r="J321" s="4"/>
      <c r="K321" s="1"/>
      <c r="L321" s="1"/>
      <c r="M321" s="1"/>
      <c r="N321" s="4"/>
      <c r="O321" s="4"/>
      <c r="P321" s="4"/>
      <c r="Q321" s="1"/>
      <c r="R321" s="1"/>
      <c r="S321" s="1"/>
      <c r="T321" s="4"/>
      <c r="U321" s="4"/>
      <c r="V321" s="4"/>
      <c r="W321" s="1"/>
      <c r="Y321" s="4"/>
      <c r="Z321" s="1"/>
      <c r="AB321" s="1"/>
      <c r="AC321" s="1"/>
      <c r="AD321" s="1"/>
      <c r="AE321" s="4"/>
      <c r="AF321" s="4"/>
      <c r="AG321" s="4"/>
      <c r="AH321" s="1"/>
      <c r="AI321" s="1"/>
      <c r="AJ321" s="1"/>
      <c r="AK321" s="4"/>
      <c r="AL321" s="4"/>
      <c r="AM321" s="4"/>
      <c r="AN321" s="1"/>
      <c r="AO321" s="1"/>
      <c r="AP321" s="4"/>
    </row>
    <row r="322" spans="1:42" x14ac:dyDescent="0.25">
      <c r="A322" s="2"/>
      <c r="B322" s="91"/>
      <c r="C322" s="91"/>
      <c r="D322" s="2"/>
      <c r="E322" s="1"/>
      <c r="F322" s="1"/>
      <c r="G322" s="1"/>
      <c r="H322" s="4"/>
      <c r="I322" s="4"/>
      <c r="J322" s="4"/>
      <c r="K322" s="1"/>
      <c r="L322" s="1"/>
      <c r="M322" s="1"/>
      <c r="N322" s="4"/>
      <c r="O322" s="4"/>
      <c r="P322" s="4"/>
      <c r="Q322" s="1"/>
      <c r="R322" s="1"/>
      <c r="S322" s="1"/>
      <c r="T322" s="4"/>
      <c r="U322" s="4"/>
      <c r="V322" s="4"/>
      <c r="W322" s="1"/>
      <c r="Y322" s="4"/>
      <c r="Z322" s="1"/>
      <c r="AB322" s="1"/>
      <c r="AC322" s="1"/>
      <c r="AD322" s="1"/>
      <c r="AE322" s="4"/>
      <c r="AF322" s="4"/>
      <c r="AG322" s="4"/>
      <c r="AH322" s="1"/>
      <c r="AI322" s="1"/>
      <c r="AJ322" s="1"/>
      <c r="AK322" s="4"/>
      <c r="AL322" s="4"/>
      <c r="AM322" s="4"/>
      <c r="AN322" s="1"/>
      <c r="AO322" s="1"/>
      <c r="AP322" s="4"/>
    </row>
    <row r="323" spans="1:42" x14ac:dyDescent="0.25">
      <c r="A323" s="2"/>
      <c r="B323" s="91"/>
      <c r="C323" s="91"/>
      <c r="D323" s="2"/>
      <c r="E323" s="1"/>
      <c r="F323" s="1"/>
      <c r="G323" s="1"/>
      <c r="H323" s="4"/>
      <c r="I323" s="4"/>
      <c r="J323" s="4"/>
      <c r="K323" s="1"/>
      <c r="L323" s="1"/>
      <c r="M323" s="1"/>
      <c r="N323" s="4"/>
      <c r="O323" s="4"/>
      <c r="P323" s="4"/>
      <c r="Q323" s="1"/>
      <c r="R323" s="1"/>
      <c r="S323" s="1"/>
      <c r="T323" s="4"/>
      <c r="U323" s="4"/>
      <c r="V323" s="4"/>
      <c r="W323" s="1"/>
      <c r="Y323" s="4"/>
      <c r="Z323" s="1"/>
      <c r="AB323" s="1"/>
      <c r="AC323" s="1"/>
      <c r="AD323" s="1"/>
      <c r="AE323" s="4"/>
      <c r="AF323" s="4"/>
      <c r="AG323" s="4"/>
      <c r="AH323" s="1"/>
      <c r="AI323" s="1"/>
      <c r="AJ323" s="1"/>
      <c r="AK323" s="4"/>
      <c r="AL323" s="4"/>
      <c r="AM323" s="4"/>
      <c r="AN323" s="1"/>
      <c r="AO323" s="1"/>
      <c r="AP323" s="4"/>
    </row>
    <row r="324" spans="1:42" x14ac:dyDescent="0.25">
      <c r="A324" s="2"/>
      <c r="B324" s="91"/>
      <c r="C324" s="91"/>
      <c r="D324" s="2"/>
      <c r="E324" s="1"/>
      <c r="F324" s="1"/>
      <c r="G324" s="1"/>
      <c r="H324" s="4"/>
      <c r="I324" s="4"/>
      <c r="J324" s="4"/>
      <c r="K324" s="1"/>
      <c r="L324" s="1"/>
      <c r="M324" s="1"/>
      <c r="N324" s="4"/>
      <c r="O324" s="4"/>
      <c r="P324" s="4"/>
      <c r="Q324" s="1"/>
      <c r="R324" s="1"/>
      <c r="S324" s="1"/>
      <c r="T324" s="4"/>
      <c r="U324" s="4"/>
      <c r="V324" s="4"/>
      <c r="W324" s="1"/>
      <c r="Y324" s="4"/>
      <c r="Z324" s="1"/>
      <c r="AB324" s="1"/>
      <c r="AC324" s="1"/>
      <c r="AD324" s="1"/>
      <c r="AE324" s="4"/>
      <c r="AF324" s="4"/>
      <c r="AG324" s="4"/>
      <c r="AH324" s="1"/>
      <c r="AI324" s="1"/>
      <c r="AJ324" s="1"/>
      <c r="AK324" s="4"/>
      <c r="AL324" s="4"/>
      <c r="AM324" s="4"/>
      <c r="AN324" s="1"/>
      <c r="AO324" s="1"/>
      <c r="AP324" s="4"/>
    </row>
    <row r="325" spans="1:42" x14ac:dyDescent="0.25">
      <c r="A325" s="2"/>
      <c r="B325" s="91"/>
      <c r="C325" s="91"/>
      <c r="D325" s="2"/>
      <c r="E325" s="1"/>
      <c r="F325" s="1"/>
      <c r="G325" s="1"/>
      <c r="H325" s="4"/>
      <c r="I325" s="4"/>
      <c r="J325" s="4"/>
      <c r="K325" s="1"/>
      <c r="L325" s="1"/>
      <c r="M325" s="1"/>
      <c r="N325" s="4"/>
      <c r="O325" s="4"/>
      <c r="P325" s="4"/>
      <c r="Q325" s="1"/>
      <c r="R325" s="1"/>
      <c r="S325" s="1"/>
      <c r="T325" s="4"/>
      <c r="U325" s="4"/>
      <c r="V325" s="4"/>
      <c r="W325" s="1"/>
      <c r="Y325" s="4"/>
      <c r="Z325" s="1"/>
      <c r="AB325" s="1"/>
      <c r="AC325" s="1"/>
      <c r="AD325" s="1"/>
      <c r="AE325" s="4"/>
      <c r="AF325" s="4"/>
      <c r="AG325" s="4"/>
      <c r="AH325" s="1"/>
      <c r="AI325" s="1"/>
      <c r="AJ325" s="1"/>
      <c r="AK325" s="4"/>
      <c r="AL325" s="4"/>
      <c r="AM325" s="4"/>
      <c r="AN325" s="1"/>
      <c r="AO325" s="1"/>
      <c r="AP325" s="4"/>
    </row>
    <row r="326" spans="1:42" x14ac:dyDescent="0.25">
      <c r="A326" s="2"/>
      <c r="B326" s="91"/>
      <c r="C326" s="91"/>
      <c r="D326" s="2"/>
      <c r="E326" s="1"/>
      <c r="F326" s="1"/>
      <c r="G326" s="1"/>
      <c r="H326" s="4"/>
      <c r="I326" s="4"/>
      <c r="J326" s="4"/>
      <c r="K326" s="1"/>
      <c r="L326" s="1"/>
      <c r="M326" s="1"/>
      <c r="N326" s="4"/>
      <c r="O326" s="4"/>
      <c r="P326" s="4"/>
      <c r="Q326" s="1"/>
      <c r="R326" s="1"/>
      <c r="S326" s="1"/>
      <c r="T326" s="4"/>
      <c r="U326" s="4"/>
      <c r="V326" s="4"/>
      <c r="W326" s="1"/>
      <c r="Y326" s="4"/>
      <c r="Z326" s="1"/>
      <c r="AB326" s="1"/>
      <c r="AC326" s="1"/>
      <c r="AD326" s="1"/>
      <c r="AE326" s="4"/>
      <c r="AF326" s="4"/>
      <c r="AG326" s="4"/>
      <c r="AH326" s="1"/>
      <c r="AI326" s="1"/>
      <c r="AJ326" s="1"/>
      <c r="AK326" s="4"/>
      <c r="AL326" s="4"/>
      <c r="AM326" s="4"/>
      <c r="AN326" s="1"/>
      <c r="AO326" s="1"/>
      <c r="AP326" s="4"/>
    </row>
    <row r="327" spans="1:42" x14ac:dyDescent="0.25">
      <c r="A327" s="2"/>
      <c r="B327" s="91"/>
      <c r="C327" s="91"/>
      <c r="D327" s="2"/>
      <c r="E327" s="1"/>
      <c r="F327" s="1"/>
      <c r="G327" s="1"/>
      <c r="H327" s="4"/>
      <c r="I327" s="4"/>
      <c r="J327" s="4"/>
      <c r="K327" s="1"/>
      <c r="L327" s="1"/>
      <c r="M327" s="1"/>
      <c r="N327" s="4"/>
      <c r="O327" s="4"/>
      <c r="P327" s="4"/>
      <c r="Q327" s="1"/>
      <c r="R327" s="1"/>
      <c r="S327" s="1"/>
      <c r="T327" s="4"/>
      <c r="U327" s="4"/>
      <c r="V327" s="4"/>
      <c r="W327" s="1"/>
      <c r="Y327" s="4"/>
      <c r="Z327" s="1"/>
      <c r="AB327" s="1"/>
      <c r="AC327" s="1"/>
      <c r="AD327" s="1"/>
      <c r="AE327" s="4"/>
      <c r="AF327" s="4"/>
      <c r="AG327" s="4"/>
      <c r="AH327" s="1"/>
      <c r="AI327" s="1"/>
      <c r="AJ327" s="1"/>
      <c r="AK327" s="4"/>
      <c r="AL327" s="4"/>
      <c r="AM327" s="4"/>
      <c r="AN327" s="1"/>
      <c r="AO327" s="1"/>
      <c r="AP327" s="4"/>
    </row>
    <row r="328" spans="1:42" x14ac:dyDescent="0.25">
      <c r="A328" s="2"/>
      <c r="B328" s="91"/>
      <c r="C328" s="91"/>
      <c r="D328" s="2"/>
      <c r="E328" s="1"/>
      <c r="F328" s="1"/>
      <c r="G328" s="1"/>
      <c r="H328" s="4"/>
      <c r="I328" s="4"/>
      <c r="J328" s="4"/>
      <c r="K328" s="1"/>
      <c r="L328" s="1"/>
      <c r="M328" s="1"/>
      <c r="N328" s="4"/>
      <c r="O328" s="4"/>
      <c r="P328" s="4"/>
      <c r="Q328" s="1"/>
      <c r="R328" s="1"/>
      <c r="S328" s="1"/>
      <c r="T328" s="4"/>
      <c r="U328" s="4"/>
      <c r="V328" s="4"/>
      <c r="W328" s="1"/>
      <c r="Y328" s="4"/>
      <c r="Z328" s="1"/>
      <c r="AB328" s="1"/>
      <c r="AC328" s="1"/>
      <c r="AD328" s="1"/>
      <c r="AE328" s="4"/>
      <c r="AF328" s="4"/>
      <c r="AG328" s="4"/>
      <c r="AH328" s="1"/>
      <c r="AI328" s="1"/>
      <c r="AJ328" s="1"/>
      <c r="AK328" s="4"/>
      <c r="AL328" s="4"/>
      <c r="AM328" s="4"/>
      <c r="AN328" s="1"/>
      <c r="AO328" s="1"/>
      <c r="AP328" s="4"/>
    </row>
    <row r="329" spans="1:42" x14ac:dyDescent="0.25">
      <c r="A329" s="2"/>
      <c r="B329" s="91"/>
      <c r="C329" s="91"/>
      <c r="D329" s="2"/>
      <c r="E329" s="1"/>
      <c r="F329" s="1"/>
      <c r="G329" s="1"/>
      <c r="H329" s="4"/>
      <c r="I329" s="4"/>
      <c r="J329" s="4"/>
      <c r="K329" s="1"/>
      <c r="L329" s="1"/>
      <c r="M329" s="1"/>
      <c r="N329" s="4"/>
      <c r="O329" s="4"/>
      <c r="P329" s="4"/>
      <c r="Q329" s="1"/>
      <c r="R329" s="1"/>
      <c r="S329" s="1"/>
      <c r="T329" s="4"/>
      <c r="U329" s="4"/>
      <c r="V329" s="4"/>
      <c r="W329" s="1"/>
      <c r="Y329" s="4"/>
      <c r="Z329" s="1"/>
      <c r="AB329" s="1"/>
      <c r="AC329" s="1"/>
      <c r="AD329" s="1"/>
      <c r="AE329" s="4"/>
      <c r="AF329" s="4"/>
      <c r="AG329" s="4"/>
      <c r="AH329" s="1"/>
      <c r="AI329" s="1"/>
      <c r="AJ329" s="1"/>
      <c r="AK329" s="4"/>
      <c r="AL329" s="4"/>
      <c r="AM329" s="4"/>
      <c r="AN329" s="1"/>
      <c r="AO329" s="1"/>
      <c r="AP329" s="4"/>
    </row>
    <row r="330" spans="1:42" x14ac:dyDescent="0.25">
      <c r="A330" s="2"/>
      <c r="B330" s="91"/>
      <c r="C330" s="91"/>
      <c r="D330" s="2"/>
      <c r="E330" s="1"/>
      <c r="F330" s="1"/>
      <c r="G330" s="1"/>
      <c r="H330" s="4"/>
      <c r="I330" s="4"/>
      <c r="J330" s="4"/>
      <c r="K330" s="1"/>
      <c r="L330" s="1"/>
      <c r="M330" s="1"/>
      <c r="N330" s="4"/>
      <c r="O330" s="4"/>
      <c r="P330" s="4"/>
      <c r="Q330" s="1"/>
      <c r="R330" s="1"/>
      <c r="S330" s="1"/>
      <c r="T330" s="4"/>
      <c r="U330" s="4"/>
      <c r="V330" s="4"/>
      <c r="W330" s="1"/>
      <c r="Y330" s="4"/>
      <c r="Z330" s="1"/>
      <c r="AB330" s="1"/>
      <c r="AC330" s="1"/>
      <c r="AD330" s="1"/>
      <c r="AE330" s="4"/>
      <c r="AF330" s="4"/>
      <c r="AG330" s="4"/>
      <c r="AH330" s="1"/>
      <c r="AI330" s="1"/>
      <c r="AJ330" s="1"/>
      <c r="AK330" s="4"/>
      <c r="AL330" s="4"/>
      <c r="AM330" s="4"/>
      <c r="AN330" s="1"/>
      <c r="AO330" s="1"/>
      <c r="AP330" s="4"/>
    </row>
    <row r="331" spans="1:42" x14ac:dyDescent="0.25">
      <c r="A331" s="2"/>
      <c r="B331" s="91"/>
      <c r="C331" s="91"/>
      <c r="D331" s="2"/>
      <c r="E331" s="1"/>
      <c r="F331" s="1"/>
      <c r="G331" s="1"/>
      <c r="H331" s="4"/>
      <c r="I331" s="4"/>
      <c r="J331" s="4"/>
      <c r="K331" s="1"/>
      <c r="L331" s="1"/>
      <c r="M331" s="1"/>
      <c r="N331" s="4"/>
      <c r="O331" s="4"/>
      <c r="P331" s="4"/>
      <c r="Q331" s="1"/>
      <c r="R331" s="1"/>
      <c r="S331" s="1"/>
      <c r="T331" s="4"/>
      <c r="U331" s="4"/>
      <c r="V331" s="4"/>
      <c r="W331" s="1"/>
      <c r="Y331" s="4"/>
      <c r="Z331" s="1"/>
      <c r="AB331" s="1"/>
      <c r="AC331" s="1"/>
      <c r="AD331" s="1"/>
      <c r="AE331" s="4"/>
      <c r="AF331" s="4"/>
      <c r="AG331" s="4"/>
      <c r="AH331" s="1"/>
      <c r="AI331" s="1"/>
      <c r="AJ331" s="1"/>
      <c r="AK331" s="4"/>
      <c r="AL331" s="4"/>
      <c r="AM331" s="4"/>
      <c r="AN331" s="1"/>
      <c r="AO331" s="1"/>
      <c r="AP331" s="4"/>
    </row>
    <row r="332" spans="1:42" x14ac:dyDescent="0.25">
      <c r="A332" s="2"/>
      <c r="B332" s="91"/>
      <c r="C332" s="91"/>
      <c r="D332" s="2"/>
      <c r="E332" s="1"/>
      <c r="F332" s="1"/>
      <c r="G332" s="1"/>
      <c r="H332" s="4"/>
      <c r="I332" s="4"/>
      <c r="J332" s="4"/>
      <c r="K332" s="1"/>
      <c r="L332" s="1"/>
      <c r="M332" s="1"/>
      <c r="N332" s="4"/>
      <c r="O332" s="4"/>
      <c r="P332" s="4"/>
      <c r="Q332" s="1"/>
      <c r="R332" s="1"/>
      <c r="S332" s="1"/>
      <c r="T332" s="4"/>
      <c r="U332" s="4"/>
      <c r="V332" s="4"/>
      <c r="W332" s="1"/>
      <c r="Y332" s="4"/>
      <c r="Z332" s="1"/>
      <c r="AB332" s="1"/>
      <c r="AC332" s="1"/>
      <c r="AD332" s="1"/>
      <c r="AE332" s="4"/>
      <c r="AF332" s="4"/>
      <c r="AG332" s="4"/>
      <c r="AH332" s="1"/>
      <c r="AI332" s="1"/>
      <c r="AJ332" s="1"/>
      <c r="AK332" s="4"/>
      <c r="AL332" s="4"/>
      <c r="AM332" s="4"/>
      <c r="AN332" s="1"/>
      <c r="AO332" s="1"/>
      <c r="AP332" s="4"/>
    </row>
    <row r="333" spans="1:42" x14ac:dyDescent="0.25">
      <c r="A333" s="2"/>
      <c r="B333" s="91"/>
      <c r="C333" s="91"/>
      <c r="D333" s="2"/>
      <c r="E333" s="1"/>
      <c r="F333" s="1"/>
      <c r="G333" s="1"/>
      <c r="H333" s="4"/>
      <c r="I333" s="4"/>
      <c r="J333" s="4"/>
      <c r="K333" s="1"/>
      <c r="L333" s="1"/>
      <c r="M333" s="1"/>
      <c r="N333" s="4"/>
      <c r="O333" s="4"/>
      <c r="P333" s="4"/>
      <c r="Q333" s="1"/>
      <c r="R333" s="1"/>
      <c r="S333" s="1"/>
      <c r="T333" s="4"/>
      <c r="U333" s="4"/>
      <c r="V333" s="4"/>
      <c r="W333" s="1"/>
      <c r="Y333" s="4"/>
      <c r="Z333" s="1"/>
      <c r="AB333" s="1"/>
      <c r="AC333" s="1"/>
      <c r="AD333" s="1"/>
      <c r="AE333" s="4"/>
      <c r="AF333" s="4"/>
      <c r="AG333" s="4"/>
      <c r="AH333" s="1"/>
      <c r="AI333" s="1"/>
      <c r="AJ333" s="1"/>
      <c r="AK333" s="4"/>
      <c r="AL333" s="4"/>
      <c r="AM333" s="4"/>
      <c r="AN333" s="1"/>
      <c r="AO333" s="1"/>
      <c r="AP333" s="4"/>
    </row>
    <row r="334" spans="1:42" x14ac:dyDescent="0.25">
      <c r="A334" s="2"/>
      <c r="B334" s="91"/>
      <c r="C334" s="91"/>
      <c r="D334" s="2"/>
      <c r="E334" s="1"/>
      <c r="F334" s="1"/>
      <c r="G334" s="1"/>
      <c r="H334" s="4"/>
      <c r="I334" s="4"/>
      <c r="J334" s="4"/>
      <c r="K334" s="1"/>
      <c r="L334" s="1"/>
      <c r="M334" s="1"/>
      <c r="N334" s="4"/>
      <c r="O334" s="4"/>
      <c r="P334" s="4"/>
      <c r="Q334" s="1"/>
      <c r="R334" s="1"/>
      <c r="S334" s="1"/>
      <c r="T334" s="4"/>
      <c r="U334" s="4"/>
      <c r="V334" s="4"/>
      <c r="W334" s="1"/>
      <c r="Y334" s="4"/>
      <c r="Z334" s="1"/>
      <c r="AB334" s="1"/>
      <c r="AC334" s="1"/>
      <c r="AD334" s="1"/>
      <c r="AE334" s="4"/>
      <c r="AF334" s="4"/>
      <c r="AG334" s="4"/>
      <c r="AH334" s="1"/>
      <c r="AI334" s="1"/>
      <c r="AJ334" s="1"/>
      <c r="AK334" s="4"/>
      <c r="AL334" s="4"/>
      <c r="AM334" s="4"/>
      <c r="AN334" s="1"/>
      <c r="AO334" s="1"/>
      <c r="AP334" s="4"/>
    </row>
    <row r="335" spans="1:42" x14ac:dyDescent="0.25">
      <c r="A335" s="2"/>
      <c r="B335" s="91"/>
      <c r="C335" s="91"/>
      <c r="D335" s="2"/>
      <c r="E335" s="1"/>
      <c r="F335" s="1"/>
      <c r="G335" s="1"/>
      <c r="H335" s="4"/>
      <c r="I335" s="4"/>
      <c r="J335" s="4"/>
      <c r="K335" s="1"/>
      <c r="L335" s="1"/>
      <c r="M335" s="1"/>
      <c r="N335" s="4"/>
      <c r="O335" s="4"/>
      <c r="P335" s="4"/>
      <c r="Q335" s="1"/>
      <c r="R335" s="1"/>
      <c r="S335" s="1"/>
      <c r="T335" s="4"/>
      <c r="U335" s="4"/>
      <c r="V335" s="4"/>
      <c r="W335" s="1"/>
      <c r="Y335" s="4"/>
      <c r="Z335" s="1"/>
      <c r="AB335" s="1"/>
      <c r="AC335" s="1"/>
      <c r="AD335" s="1"/>
      <c r="AE335" s="4"/>
      <c r="AF335" s="4"/>
      <c r="AG335" s="4"/>
      <c r="AH335" s="1"/>
      <c r="AI335" s="1"/>
      <c r="AJ335" s="1"/>
      <c r="AK335" s="4"/>
      <c r="AL335" s="4"/>
      <c r="AM335" s="4"/>
      <c r="AN335" s="1"/>
      <c r="AO335" s="1"/>
      <c r="AP335" s="4"/>
    </row>
    <row r="336" spans="1:42" x14ac:dyDescent="0.25">
      <c r="A336" s="2"/>
      <c r="B336" s="91"/>
      <c r="C336" s="91"/>
      <c r="D336" s="2"/>
      <c r="E336" s="1"/>
      <c r="F336" s="1"/>
      <c r="G336" s="1"/>
      <c r="H336" s="4"/>
      <c r="I336" s="4"/>
      <c r="J336" s="4"/>
      <c r="K336" s="1"/>
      <c r="L336" s="1"/>
      <c r="M336" s="1"/>
      <c r="N336" s="4"/>
      <c r="O336" s="4"/>
      <c r="P336" s="4"/>
      <c r="Q336" s="1"/>
      <c r="R336" s="1"/>
      <c r="S336" s="1"/>
      <c r="T336" s="4"/>
      <c r="U336" s="4"/>
      <c r="V336" s="4"/>
      <c r="W336" s="1"/>
      <c r="Y336" s="4"/>
      <c r="Z336" s="1"/>
      <c r="AB336" s="1"/>
      <c r="AC336" s="1"/>
      <c r="AD336" s="1"/>
      <c r="AE336" s="4"/>
      <c r="AF336" s="4"/>
      <c r="AG336" s="4"/>
      <c r="AH336" s="1"/>
      <c r="AI336" s="1"/>
      <c r="AJ336" s="1"/>
      <c r="AK336" s="4"/>
      <c r="AL336" s="4"/>
      <c r="AM336" s="4"/>
      <c r="AN336" s="1"/>
      <c r="AO336" s="1"/>
      <c r="AP336" s="4"/>
    </row>
    <row r="337" spans="1:42" x14ac:dyDescent="0.25">
      <c r="A337" s="2"/>
      <c r="B337" s="91"/>
      <c r="C337" s="91"/>
      <c r="D337" s="2"/>
      <c r="E337" s="1"/>
      <c r="F337" s="1"/>
      <c r="G337" s="1"/>
      <c r="H337" s="4"/>
      <c r="I337" s="4"/>
      <c r="J337" s="4"/>
      <c r="K337" s="1"/>
      <c r="L337" s="1"/>
      <c r="M337" s="1"/>
      <c r="N337" s="4"/>
      <c r="O337" s="4"/>
      <c r="P337" s="4"/>
      <c r="Q337" s="1"/>
      <c r="R337" s="1"/>
      <c r="S337" s="1"/>
      <c r="T337" s="4"/>
      <c r="U337" s="4"/>
      <c r="V337" s="4"/>
      <c r="W337" s="1"/>
      <c r="Y337" s="4"/>
      <c r="Z337" s="1"/>
      <c r="AB337" s="1"/>
      <c r="AC337" s="1"/>
      <c r="AD337" s="1"/>
      <c r="AE337" s="4"/>
      <c r="AF337" s="4"/>
      <c r="AG337" s="4"/>
      <c r="AH337" s="1"/>
      <c r="AI337" s="1"/>
      <c r="AJ337" s="1"/>
      <c r="AK337" s="4"/>
      <c r="AL337" s="4"/>
      <c r="AM337" s="4"/>
      <c r="AN337" s="1"/>
      <c r="AO337" s="1"/>
      <c r="AP337" s="4"/>
    </row>
    <row r="338" spans="1:42" x14ac:dyDescent="0.25">
      <c r="A338" s="2"/>
      <c r="B338" s="91"/>
      <c r="C338" s="91"/>
      <c r="D338" s="2"/>
      <c r="E338" s="1"/>
      <c r="F338" s="1"/>
      <c r="G338" s="1"/>
      <c r="H338" s="4"/>
      <c r="I338" s="4"/>
      <c r="J338" s="4"/>
      <c r="K338" s="1"/>
      <c r="L338" s="1"/>
      <c r="M338" s="1"/>
      <c r="N338" s="4"/>
      <c r="O338" s="4"/>
      <c r="P338" s="4"/>
      <c r="Q338" s="1"/>
      <c r="R338" s="1"/>
      <c r="S338" s="1"/>
      <c r="T338" s="4"/>
      <c r="U338" s="4"/>
      <c r="V338" s="4"/>
      <c r="W338" s="1"/>
      <c r="Y338" s="4"/>
      <c r="Z338" s="1"/>
      <c r="AB338" s="1"/>
      <c r="AC338" s="1"/>
      <c r="AD338" s="1"/>
      <c r="AE338" s="4"/>
      <c r="AF338" s="4"/>
      <c r="AG338" s="4"/>
      <c r="AH338" s="1"/>
      <c r="AI338" s="1"/>
      <c r="AJ338" s="1"/>
      <c r="AK338" s="4"/>
      <c r="AL338" s="4"/>
      <c r="AM338" s="4"/>
      <c r="AN338" s="1"/>
      <c r="AO338" s="1"/>
      <c r="AP338" s="4"/>
    </row>
    <row r="339" spans="1:42" x14ac:dyDescent="0.25">
      <c r="A339" s="2"/>
      <c r="B339" s="91"/>
      <c r="C339" s="91"/>
      <c r="D339" s="2"/>
      <c r="E339" s="1"/>
      <c r="F339" s="1"/>
      <c r="G339" s="1"/>
      <c r="H339" s="4"/>
      <c r="I339" s="4"/>
      <c r="J339" s="4"/>
      <c r="K339" s="1"/>
      <c r="L339" s="1"/>
      <c r="M339" s="1"/>
      <c r="N339" s="4"/>
      <c r="O339" s="4"/>
      <c r="P339" s="4"/>
      <c r="Q339" s="1"/>
      <c r="R339" s="1"/>
      <c r="S339" s="1"/>
      <c r="T339" s="4"/>
      <c r="U339" s="4"/>
      <c r="V339" s="4"/>
      <c r="W339" s="1"/>
      <c r="Y339" s="4"/>
      <c r="Z339" s="1"/>
      <c r="AB339" s="1"/>
      <c r="AC339" s="1"/>
      <c r="AD339" s="1"/>
      <c r="AE339" s="4"/>
      <c r="AF339" s="4"/>
      <c r="AG339" s="4"/>
      <c r="AH339" s="1"/>
      <c r="AI339" s="1"/>
      <c r="AJ339" s="1"/>
      <c r="AK339" s="4"/>
      <c r="AL339" s="4"/>
      <c r="AM339" s="4"/>
      <c r="AN339" s="1"/>
      <c r="AO339" s="1"/>
      <c r="AP339" s="4"/>
    </row>
    <row r="340" spans="1:42" x14ac:dyDescent="0.25">
      <c r="A340" s="2"/>
      <c r="B340" s="91"/>
      <c r="C340" s="91"/>
      <c r="D340" s="2"/>
      <c r="E340" s="1"/>
      <c r="F340" s="1"/>
      <c r="G340" s="1"/>
      <c r="H340" s="4"/>
      <c r="I340" s="4"/>
      <c r="J340" s="4"/>
      <c r="K340" s="1"/>
      <c r="L340" s="1"/>
      <c r="M340" s="1"/>
      <c r="N340" s="4"/>
      <c r="O340" s="4"/>
      <c r="P340" s="4"/>
      <c r="Q340" s="1"/>
      <c r="R340" s="1"/>
      <c r="S340" s="1"/>
      <c r="T340" s="4"/>
      <c r="U340" s="4"/>
      <c r="V340" s="4"/>
      <c r="W340" s="1"/>
      <c r="Y340" s="4"/>
      <c r="Z340" s="1"/>
      <c r="AB340" s="1"/>
      <c r="AC340" s="1"/>
      <c r="AD340" s="1"/>
      <c r="AE340" s="4"/>
      <c r="AF340" s="4"/>
      <c r="AG340" s="4"/>
      <c r="AH340" s="1"/>
      <c r="AI340" s="1"/>
      <c r="AJ340" s="1"/>
      <c r="AK340" s="4"/>
      <c r="AL340" s="4"/>
      <c r="AM340" s="4"/>
      <c r="AN340" s="1"/>
      <c r="AO340" s="1"/>
      <c r="AP340" s="4"/>
    </row>
    <row r="341" spans="1:42" x14ac:dyDescent="0.25">
      <c r="A341" s="2"/>
      <c r="B341" s="91"/>
      <c r="C341" s="91"/>
      <c r="D341" s="2"/>
      <c r="E341" s="1"/>
      <c r="F341" s="1"/>
      <c r="G341" s="1"/>
      <c r="H341" s="4"/>
      <c r="I341" s="4"/>
      <c r="J341" s="4"/>
      <c r="K341" s="1"/>
      <c r="L341" s="1"/>
      <c r="M341" s="1"/>
      <c r="N341" s="4"/>
      <c r="O341" s="4"/>
      <c r="P341" s="4"/>
      <c r="Q341" s="1"/>
      <c r="R341" s="1"/>
      <c r="S341" s="1"/>
      <c r="T341" s="4"/>
      <c r="U341" s="4"/>
      <c r="V341" s="4"/>
      <c r="W341" s="1"/>
      <c r="Y341" s="4"/>
      <c r="Z341" s="1"/>
      <c r="AB341" s="1"/>
      <c r="AC341" s="1"/>
      <c r="AD341" s="1"/>
      <c r="AE341" s="4"/>
      <c r="AF341" s="4"/>
      <c r="AG341" s="4"/>
      <c r="AH341" s="1"/>
      <c r="AI341" s="1"/>
      <c r="AJ341" s="1"/>
      <c r="AK341" s="4"/>
      <c r="AL341" s="4"/>
      <c r="AM341" s="4"/>
      <c r="AN341" s="1"/>
      <c r="AO341" s="1"/>
      <c r="AP341" s="4"/>
    </row>
    <row r="342" spans="1:42" x14ac:dyDescent="0.25">
      <c r="A342" s="2"/>
      <c r="B342" s="91"/>
      <c r="C342" s="91"/>
      <c r="D342" s="2"/>
      <c r="E342" s="1"/>
      <c r="F342" s="1"/>
      <c r="G342" s="1"/>
      <c r="H342" s="4"/>
      <c r="I342" s="4"/>
      <c r="J342" s="4"/>
      <c r="K342" s="1"/>
      <c r="L342" s="1"/>
      <c r="M342" s="1"/>
      <c r="N342" s="4"/>
      <c r="O342" s="4"/>
      <c r="P342" s="4"/>
      <c r="Q342" s="1"/>
      <c r="R342" s="1"/>
      <c r="S342" s="1"/>
      <c r="T342" s="4"/>
      <c r="U342" s="4"/>
      <c r="V342" s="4"/>
      <c r="W342" s="1"/>
      <c r="Y342" s="4"/>
      <c r="Z342" s="1"/>
      <c r="AB342" s="1"/>
      <c r="AC342" s="1"/>
      <c r="AD342" s="1"/>
      <c r="AE342" s="4"/>
      <c r="AF342" s="4"/>
      <c r="AG342" s="4"/>
      <c r="AH342" s="1"/>
      <c r="AI342" s="1"/>
      <c r="AJ342" s="1"/>
      <c r="AK342" s="4"/>
      <c r="AL342" s="4"/>
      <c r="AM342" s="4"/>
      <c r="AN342" s="1"/>
      <c r="AO342" s="1"/>
      <c r="AP342" s="4"/>
    </row>
    <row r="343" spans="1:42" x14ac:dyDescent="0.25">
      <c r="A343" s="2"/>
      <c r="B343" s="91"/>
      <c r="C343" s="91"/>
      <c r="D343" s="2"/>
      <c r="E343" s="1"/>
      <c r="F343" s="1"/>
      <c r="G343" s="1"/>
      <c r="H343" s="4"/>
      <c r="I343" s="4"/>
      <c r="J343" s="4"/>
      <c r="K343" s="1"/>
      <c r="L343" s="1"/>
      <c r="M343" s="1"/>
      <c r="N343" s="4"/>
      <c r="O343" s="4"/>
      <c r="P343" s="4"/>
      <c r="Q343" s="1"/>
      <c r="R343" s="1"/>
      <c r="S343" s="1"/>
      <c r="T343" s="4"/>
      <c r="U343" s="4"/>
      <c r="V343" s="4"/>
      <c r="W343" s="1"/>
      <c r="Y343" s="4"/>
      <c r="Z343" s="1"/>
      <c r="AB343" s="1"/>
      <c r="AC343" s="1"/>
      <c r="AD343" s="1"/>
      <c r="AE343" s="4"/>
      <c r="AF343" s="4"/>
      <c r="AG343" s="4"/>
      <c r="AH343" s="1"/>
      <c r="AI343" s="1"/>
      <c r="AJ343" s="1"/>
      <c r="AK343" s="4"/>
      <c r="AL343" s="4"/>
      <c r="AM343" s="4"/>
      <c r="AN343" s="1"/>
      <c r="AO343" s="1"/>
      <c r="AP343" s="4"/>
    </row>
    <row r="344" spans="1:42" x14ac:dyDescent="0.25">
      <c r="A344" s="2"/>
      <c r="B344" s="91"/>
      <c r="C344" s="91"/>
      <c r="D344" s="2"/>
      <c r="E344" s="1"/>
      <c r="F344" s="1"/>
      <c r="G344" s="1"/>
      <c r="H344" s="4"/>
      <c r="I344" s="4"/>
      <c r="J344" s="4"/>
      <c r="K344" s="1"/>
      <c r="L344" s="1"/>
      <c r="M344" s="1"/>
      <c r="N344" s="4"/>
      <c r="O344" s="4"/>
      <c r="P344" s="4"/>
      <c r="Q344" s="1"/>
      <c r="R344" s="1"/>
      <c r="S344" s="1"/>
      <c r="T344" s="4"/>
      <c r="U344" s="4"/>
      <c r="V344" s="4"/>
      <c r="W344" s="1"/>
      <c r="Y344" s="4"/>
      <c r="Z344" s="1"/>
      <c r="AB344" s="1"/>
      <c r="AC344" s="1"/>
      <c r="AD344" s="1"/>
      <c r="AE344" s="4"/>
      <c r="AF344" s="4"/>
      <c r="AG344" s="4"/>
      <c r="AH344" s="1"/>
      <c r="AI344" s="1"/>
      <c r="AJ344" s="1"/>
      <c r="AK344" s="4"/>
      <c r="AL344" s="4"/>
      <c r="AM344" s="4"/>
      <c r="AN344" s="1"/>
      <c r="AO344" s="1"/>
      <c r="AP344" s="4"/>
    </row>
    <row r="345" spans="1:42" x14ac:dyDescent="0.25">
      <c r="A345" s="2"/>
      <c r="B345" s="91"/>
      <c r="C345" s="91"/>
      <c r="D345" s="2"/>
      <c r="E345" s="1"/>
      <c r="F345" s="1"/>
      <c r="G345" s="1"/>
      <c r="H345" s="4"/>
      <c r="I345" s="4"/>
      <c r="J345" s="4"/>
      <c r="K345" s="1"/>
      <c r="L345" s="1"/>
      <c r="M345" s="1"/>
      <c r="N345" s="4"/>
      <c r="O345" s="4"/>
      <c r="P345" s="4"/>
      <c r="Q345" s="1"/>
      <c r="R345" s="1"/>
      <c r="S345" s="1"/>
      <c r="T345" s="4"/>
      <c r="U345" s="4"/>
      <c r="V345" s="4"/>
      <c r="W345" s="1"/>
      <c r="Y345" s="4"/>
      <c r="Z345" s="1"/>
      <c r="AB345" s="1"/>
      <c r="AC345" s="1"/>
      <c r="AD345" s="1"/>
      <c r="AE345" s="4"/>
      <c r="AF345" s="4"/>
      <c r="AG345" s="4"/>
      <c r="AH345" s="1"/>
      <c r="AI345" s="1"/>
      <c r="AJ345" s="1"/>
      <c r="AK345" s="4"/>
      <c r="AL345" s="4"/>
      <c r="AM345" s="4"/>
      <c r="AN345" s="1"/>
      <c r="AO345" s="1"/>
      <c r="AP345" s="4"/>
    </row>
    <row r="346" spans="1:42" x14ac:dyDescent="0.25">
      <c r="A346" s="2"/>
      <c r="B346" s="91"/>
      <c r="C346" s="91"/>
      <c r="D346" s="2"/>
      <c r="E346" s="1"/>
      <c r="F346" s="1"/>
      <c r="G346" s="1"/>
      <c r="H346" s="4"/>
      <c r="I346" s="4"/>
      <c r="J346" s="4"/>
      <c r="K346" s="1"/>
      <c r="L346" s="1"/>
      <c r="M346" s="1"/>
      <c r="N346" s="4"/>
      <c r="O346" s="4"/>
      <c r="P346" s="4"/>
      <c r="Q346" s="1"/>
      <c r="R346" s="1"/>
      <c r="S346" s="1"/>
      <c r="T346" s="4"/>
      <c r="U346" s="4"/>
      <c r="V346" s="4"/>
      <c r="W346" s="1"/>
      <c r="Y346" s="4"/>
      <c r="Z346" s="1"/>
      <c r="AB346" s="1"/>
      <c r="AC346" s="1"/>
      <c r="AD346" s="1"/>
      <c r="AE346" s="4"/>
      <c r="AF346" s="4"/>
      <c r="AG346" s="4"/>
      <c r="AH346" s="1"/>
      <c r="AI346" s="1"/>
      <c r="AJ346" s="1"/>
      <c r="AK346" s="4"/>
      <c r="AL346" s="4"/>
      <c r="AM346" s="4"/>
      <c r="AN346" s="1"/>
      <c r="AO346" s="1"/>
      <c r="AP346" s="4"/>
    </row>
    <row r="347" spans="1:42" x14ac:dyDescent="0.25">
      <c r="A347" s="2"/>
      <c r="B347" s="91"/>
      <c r="C347" s="91"/>
      <c r="D347" s="2"/>
      <c r="E347" s="1"/>
      <c r="F347" s="1"/>
      <c r="G347" s="1"/>
      <c r="H347" s="4"/>
      <c r="I347" s="4"/>
      <c r="J347" s="4"/>
      <c r="K347" s="1"/>
      <c r="L347" s="1"/>
      <c r="M347" s="1"/>
      <c r="N347" s="4"/>
      <c r="O347" s="4"/>
      <c r="P347" s="4"/>
      <c r="Q347" s="1"/>
      <c r="R347" s="1"/>
      <c r="S347" s="1"/>
      <c r="T347" s="4"/>
      <c r="U347" s="4"/>
      <c r="V347" s="4"/>
      <c r="W347" s="1"/>
      <c r="Y347" s="4"/>
      <c r="Z347" s="1"/>
      <c r="AB347" s="1"/>
      <c r="AC347" s="1"/>
      <c r="AD347" s="1"/>
      <c r="AE347" s="4"/>
      <c r="AF347" s="4"/>
      <c r="AG347" s="4"/>
      <c r="AH347" s="1"/>
      <c r="AI347" s="1"/>
      <c r="AJ347" s="1"/>
      <c r="AK347" s="4"/>
      <c r="AL347" s="4"/>
      <c r="AM347" s="4"/>
      <c r="AN347" s="1"/>
      <c r="AO347" s="1"/>
      <c r="AP347" s="4"/>
    </row>
    <row r="348" spans="1:42" x14ac:dyDescent="0.25">
      <c r="A348" s="2"/>
      <c r="B348" s="91"/>
      <c r="C348" s="91"/>
      <c r="D348" s="2"/>
      <c r="E348" s="1"/>
      <c r="F348" s="1"/>
      <c r="G348" s="1"/>
      <c r="H348" s="4"/>
      <c r="I348" s="4"/>
      <c r="J348" s="4"/>
      <c r="K348" s="1"/>
      <c r="L348" s="1"/>
      <c r="M348" s="1"/>
      <c r="N348" s="4"/>
      <c r="O348" s="4"/>
      <c r="P348" s="4"/>
      <c r="Q348" s="1"/>
      <c r="R348" s="1"/>
      <c r="S348" s="1"/>
      <c r="T348" s="4"/>
      <c r="U348" s="4"/>
      <c r="V348" s="4"/>
      <c r="W348" s="1"/>
      <c r="Y348" s="4"/>
      <c r="Z348" s="1"/>
      <c r="AB348" s="1"/>
      <c r="AC348" s="1"/>
      <c r="AD348" s="1"/>
      <c r="AE348" s="4"/>
      <c r="AF348" s="4"/>
      <c r="AG348" s="4"/>
      <c r="AH348" s="1"/>
      <c r="AI348" s="1"/>
      <c r="AJ348" s="1"/>
      <c r="AK348" s="4"/>
      <c r="AL348" s="4"/>
      <c r="AM348" s="4"/>
      <c r="AN348" s="1"/>
      <c r="AO348" s="1"/>
      <c r="AP348" s="4"/>
    </row>
    <row r="349" spans="1:42" x14ac:dyDescent="0.25">
      <c r="A349" s="2"/>
      <c r="B349" s="91"/>
      <c r="C349" s="91"/>
      <c r="D349" s="2"/>
      <c r="E349" s="1"/>
      <c r="F349" s="1"/>
      <c r="G349" s="1"/>
      <c r="H349" s="4"/>
      <c r="I349" s="4"/>
      <c r="J349" s="4"/>
      <c r="K349" s="1"/>
      <c r="L349" s="1"/>
      <c r="M349" s="1"/>
      <c r="N349" s="4"/>
      <c r="O349" s="4"/>
      <c r="P349" s="4"/>
      <c r="Q349" s="1"/>
      <c r="R349" s="1"/>
      <c r="S349" s="1"/>
      <c r="T349" s="4"/>
      <c r="U349" s="4"/>
      <c r="V349" s="4"/>
      <c r="W349" s="1"/>
      <c r="Y349" s="4"/>
      <c r="Z349" s="1"/>
      <c r="AB349" s="1"/>
      <c r="AC349" s="1"/>
      <c r="AD349" s="1"/>
      <c r="AE349" s="4"/>
      <c r="AF349" s="4"/>
      <c r="AG349" s="4"/>
      <c r="AH349" s="1"/>
      <c r="AI349" s="1"/>
      <c r="AJ349" s="1"/>
      <c r="AK349" s="4"/>
      <c r="AL349" s="4"/>
      <c r="AM349" s="4"/>
      <c r="AN349" s="1"/>
      <c r="AO349" s="1"/>
      <c r="AP349" s="4"/>
    </row>
    <row r="350" spans="1:42" x14ac:dyDescent="0.25">
      <c r="A350" s="2"/>
      <c r="B350" s="91"/>
      <c r="C350" s="91"/>
      <c r="D350" s="2"/>
      <c r="E350" s="1"/>
      <c r="F350" s="1"/>
      <c r="G350" s="1"/>
      <c r="H350" s="4"/>
      <c r="I350" s="4"/>
      <c r="J350" s="4"/>
      <c r="K350" s="1"/>
      <c r="L350" s="1"/>
      <c r="M350" s="1"/>
      <c r="N350" s="4"/>
      <c r="O350" s="4"/>
      <c r="P350" s="4"/>
      <c r="Q350" s="1"/>
      <c r="R350" s="1"/>
      <c r="S350" s="1"/>
      <c r="T350" s="4"/>
      <c r="U350" s="4"/>
      <c r="V350" s="4"/>
      <c r="W350" s="1"/>
      <c r="Y350" s="4"/>
      <c r="Z350" s="1"/>
      <c r="AB350" s="1"/>
      <c r="AC350" s="1"/>
      <c r="AD350" s="1"/>
      <c r="AE350" s="4"/>
      <c r="AF350" s="4"/>
      <c r="AG350" s="4"/>
      <c r="AH350" s="1"/>
      <c r="AI350" s="1"/>
      <c r="AJ350" s="1"/>
      <c r="AK350" s="4"/>
      <c r="AL350" s="4"/>
      <c r="AM350" s="4"/>
      <c r="AN350" s="1"/>
      <c r="AO350" s="1"/>
      <c r="AP350" s="4"/>
    </row>
    <row r="351" spans="1:42" x14ac:dyDescent="0.25">
      <c r="A351" s="2"/>
      <c r="B351" s="91"/>
      <c r="C351" s="91"/>
      <c r="D351" s="2"/>
      <c r="E351" s="1"/>
      <c r="F351" s="1"/>
      <c r="G351" s="1"/>
      <c r="H351" s="4"/>
      <c r="I351" s="4"/>
      <c r="J351" s="4"/>
      <c r="K351" s="1"/>
      <c r="L351" s="1"/>
      <c r="M351" s="1"/>
      <c r="N351" s="4"/>
      <c r="O351" s="4"/>
      <c r="P351" s="4"/>
      <c r="Q351" s="1"/>
      <c r="R351" s="1"/>
      <c r="S351" s="1"/>
      <c r="T351" s="4"/>
      <c r="U351" s="4"/>
      <c r="V351" s="4"/>
      <c r="W351" s="1"/>
      <c r="Y351" s="4"/>
      <c r="Z351" s="1"/>
      <c r="AB351" s="1"/>
      <c r="AC351" s="1"/>
      <c r="AD351" s="1"/>
      <c r="AE351" s="4"/>
      <c r="AF351" s="4"/>
      <c r="AG351" s="4"/>
      <c r="AH351" s="1"/>
      <c r="AI351" s="1"/>
      <c r="AJ351" s="1"/>
      <c r="AK351" s="4"/>
      <c r="AL351" s="4"/>
      <c r="AM351" s="4"/>
      <c r="AN351" s="1"/>
      <c r="AO351" s="1"/>
      <c r="AP351" s="4"/>
    </row>
    <row r="352" spans="1:42" x14ac:dyDescent="0.25">
      <c r="A352" s="2"/>
      <c r="B352" s="91"/>
      <c r="C352" s="91"/>
      <c r="D352" s="2"/>
      <c r="E352" s="1"/>
      <c r="F352" s="1"/>
      <c r="G352" s="1"/>
      <c r="H352" s="4"/>
      <c r="I352" s="4"/>
      <c r="J352" s="4"/>
      <c r="K352" s="1"/>
      <c r="L352" s="1"/>
      <c r="M352" s="1"/>
      <c r="N352" s="4"/>
      <c r="O352" s="4"/>
      <c r="P352" s="4"/>
      <c r="Q352" s="1"/>
      <c r="R352" s="1"/>
      <c r="S352" s="1"/>
      <c r="T352" s="4"/>
      <c r="U352" s="4"/>
      <c r="V352" s="4"/>
      <c r="W352" s="1"/>
      <c r="Y352" s="4"/>
      <c r="Z352" s="1"/>
      <c r="AB352" s="1"/>
      <c r="AC352" s="1"/>
      <c r="AD352" s="1"/>
      <c r="AE352" s="4"/>
      <c r="AF352" s="4"/>
      <c r="AG352" s="4"/>
      <c r="AH352" s="1"/>
      <c r="AI352" s="1"/>
      <c r="AJ352" s="1"/>
      <c r="AK352" s="4"/>
      <c r="AL352" s="4"/>
      <c r="AM352" s="4"/>
      <c r="AN352" s="1"/>
      <c r="AO352" s="1"/>
      <c r="AP352" s="4"/>
    </row>
    <row r="353" spans="1:42" x14ac:dyDescent="0.25">
      <c r="A353" s="2"/>
      <c r="B353" s="91"/>
      <c r="C353" s="91"/>
      <c r="D353" s="2"/>
      <c r="E353" s="1"/>
      <c r="F353" s="1"/>
      <c r="G353" s="1"/>
      <c r="H353" s="4"/>
      <c r="I353" s="4"/>
      <c r="J353" s="4"/>
      <c r="K353" s="1"/>
      <c r="L353" s="1"/>
      <c r="M353" s="1"/>
      <c r="N353" s="4"/>
      <c r="O353" s="4"/>
      <c r="P353" s="4"/>
      <c r="Q353" s="1"/>
      <c r="R353" s="1"/>
      <c r="S353" s="1"/>
      <c r="T353" s="4"/>
      <c r="U353" s="4"/>
      <c r="V353" s="4"/>
      <c r="W353" s="1"/>
      <c r="Y353" s="4"/>
      <c r="Z353" s="1"/>
      <c r="AB353" s="1"/>
      <c r="AC353" s="1"/>
      <c r="AD353" s="1"/>
      <c r="AE353" s="4"/>
      <c r="AF353" s="4"/>
      <c r="AG353" s="4"/>
      <c r="AH353" s="1"/>
      <c r="AI353" s="1"/>
      <c r="AJ353" s="1"/>
      <c r="AK353" s="4"/>
      <c r="AL353" s="4"/>
      <c r="AM353" s="4"/>
      <c r="AN353" s="1"/>
      <c r="AO353" s="1"/>
      <c r="AP353" s="4"/>
    </row>
    <row r="354" spans="1:42" x14ac:dyDescent="0.25">
      <c r="A354" s="2"/>
      <c r="B354" s="91"/>
      <c r="C354" s="91"/>
      <c r="D354" s="2"/>
      <c r="E354" s="1"/>
      <c r="F354" s="1"/>
      <c r="G354" s="1"/>
      <c r="H354" s="4"/>
      <c r="I354" s="4"/>
      <c r="J354" s="4"/>
      <c r="K354" s="1"/>
      <c r="L354" s="1"/>
      <c r="M354" s="1"/>
      <c r="N354" s="4"/>
      <c r="O354" s="4"/>
      <c r="P354" s="4"/>
      <c r="Q354" s="1"/>
      <c r="R354" s="1"/>
      <c r="S354" s="1"/>
      <c r="T354" s="4"/>
      <c r="U354" s="4"/>
      <c r="V354" s="4"/>
      <c r="W354" s="1"/>
      <c r="Y354" s="4"/>
      <c r="Z354" s="1"/>
      <c r="AB354" s="1"/>
      <c r="AC354" s="1"/>
      <c r="AD354" s="1"/>
      <c r="AE354" s="4"/>
      <c r="AF354" s="4"/>
      <c r="AG354" s="4"/>
      <c r="AH354" s="1"/>
      <c r="AI354" s="1"/>
      <c r="AJ354" s="1"/>
      <c r="AK354" s="4"/>
      <c r="AL354" s="4"/>
      <c r="AM354" s="4"/>
      <c r="AN354" s="1"/>
      <c r="AO354" s="1"/>
      <c r="AP354" s="4"/>
    </row>
    <row r="355" spans="1:42" x14ac:dyDescent="0.25">
      <c r="A355" s="2"/>
      <c r="B355" s="91"/>
      <c r="C355" s="91"/>
      <c r="D355" s="2"/>
      <c r="E355" s="1"/>
      <c r="F355" s="1"/>
      <c r="G355" s="1"/>
      <c r="H355" s="4"/>
      <c r="I355" s="4"/>
      <c r="J355" s="4"/>
      <c r="K355" s="1"/>
      <c r="L355" s="1"/>
      <c r="M355" s="1"/>
      <c r="N355" s="4"/>
      <c r="O355" s="4"/>
      <c r="P355" s="4"/>
      <c r="Q355" s="1"/>
      <c r="R355" s="1"/>
      <c r="S355" s="1"/>
      <c r="T355" s="4"/>
      <c r="U355" s="4"/>
      <c r="V355" s="4"/>
      <c r="W355" s="1"/>
      <c r="Y355" s="4"/>
      <c r="Z355" s="1"/>
      <c r="AB355" s="1"/>
      <c r="AC355" s="1"/>
      <c r="AD355" s="1"/>
      <c r="AE355" s="4"/>
      <c r="AF355" s="4"/>
      <c r="AG355" s="4"/>
      <c r="AH355" s="1"/>
      <c r="AI355" s="1"/>
      <c r="AJ355" s="1"/>
      <c r="AK355" s="4"/>
      <c r="AL355" s="4"/>
      <c r="AM355" s="4"/>
      <c r="AN355" s="1"/>
      <c r="AO355" s="1"/>
      <c r="AP355" s="4"/>
    </row>
    <row r="356" spans="1:42" x14ac:dyDescent="0.25">
      <c r="A356" s="2"/>
      <c r="B356" s="91"/>
      <c r="C356" s="91"/>
      <c r="D356" s="2"/>
      <c r="E356" s="1"/>
      <c r="F356" s="1"/>
      <c r="G356" s="1"/>
      <c r="H356" s="4"/>
      <c r="I356" s="4"/>
      <c r="J356" s="4"/>
      <c r="K356" s="1"/>
      <c r="L356" s="1"/>
      <c r="M356" s="1"/>
      <c r="N356" s="4"/>
      <c r="O356" s="4"/>
      <c r="P356" s="4"/>
      <c r="Q356" s="1"/>
      <c r="R356" s="1"/>
      <c r="S356" s="1"/>
      <c r="T356" s="4"/>
      <c r="U356" s="4"/>
      <c r="V356" s="4"/>
      <c r="W356" s="1"/>
      <c r="Y356" s="4"/>
      <c r="Z356" s="1"/>
      <c r="AB356" s="1"/>
      <c r="AC356" s="1"/>
      <c r="AD356" s="1"/>
      <c r="AE356" s="4"/>
      <c r="AF356" s="4"/>
      <c r="AG356" s="4"/>
      <c r="AH356" s="1"/>
      <c r="AI356" s="1"/>
      <c r="AJ356" s="1"/>
      <c r="AK356" s="4"/>
      <c r="AL356" s="4"/>
      <c r="AM356" s="4"/>
      <c r="AN356" s="1"/>
      <c r="AO356" s="1"/>
      <c r="AP356" s="4"/>
    </row>
    <row r="357" spans="1:42" x14ac:dyDescent="0.25">
      <c r="A357" s="2"/>
      <c r="B357" s="91"/>
      <c r="C357" s="91"/>
      <c r="D357" s="2"/>
      <c r="E357" s="1"/>
      <c r="F357" s="1"/>
      <c r="G357" s="1"/>
      <c r="H357" s="4"/>
      <c r="I357" s="4"/>
      <c r="J357" s="4"/>
      <c r="K357" s="1"/>
      <c r="L357" s="1"/>
      <c r="M357" s="1"/>
      <c r="N357" s="4"/>
      <c r="O357" s="4"/>
      <c r="P357" s="4"/>
      <c r="Q357" s="1"/>
      <c r="R357" s="1"/>
      <c r="S357" s="1"/>
      <c r="T357" s="4"/>
      <c r="U357" s="4"/>
      <c r="V357" s="4"/>
      <c r="W357" s="1"/>
      <c r="Y357" s="4"/>
      <c r="Z357" s="1"/>
      <c r="AB357" s="1"/>
      <c r="AC357" s="1"/>
      <c r="AD357" s="1"/>
      <c r="AE357" s="4"/>
      <c r="AF357" s="4"/>
      <c r="AG357" s="4"/>
      <c r="AH357" s="1"/>
      <c r="AI357" s="1"/>
      <c r="AJ357" s="1"/>
      <c r="AK357" s="4"/>
      <c r="AL357" s="4"/>
      <c r="AM357" s="4"/>
      <c r="AN357" s="1"/>
      <c r="AO357" s="1"/>
      <c r="AP357" s="4"/>
    </row>
    <row r="358" spans="1:42" x14ac:dyDescent="0.25">
      <c r="A358" s="2"/>
      <c r="B358" s="91"/>
      <c r="C358" s="91"/>
      <c r="D358" s="2"/>
      <c r="E358" s="1"/>
      <c r="F358" s="1"/>
      <c r="G358" s="1"/>
      <c r="H358" s="4"/>
      <c r="I358" s="4"/>
      <c r="J358" s="4"/>
      <c r="K358" s="1"/>
      <c r="L358" s="1"/>
      <c r="M358" s="1"/>
      <c r="N358" s="4"/>
      <c r="O358" s="4"/>
      <c r="P358" s="4"/>
      <c r="Q358" s="1"/>
      <c r="R358" s="1"/>
      <c r="S358" s="1"/>
      <c r="T358" s="4"/>
      <c r="U358" s="4"/>
      <c r="V358" s="4"/>
      <c r="W358" s="1"/>
      <c r="Y358" s="4"/>
      <c r="Z358" s="1"/>
      <c r="AB358" s="1"/>
      <c r="AC358" s="1"/>
      <c r="AD358" s="1"/>
      <c r="AE358" s="4"/>
      <c r="AF358" s="4"/>
      <c r="AG358" s="4"/>
      <c r="AH358" s="1"/>
      <c r="AI358" s="1"/>
      <c r="AJ358" s="1"/>
      <c r="AK358" s="4"/>
      <c r="AL358" s="4"/>
      <c r="AM358" s="4"/>
      <c r="AN358" s="1"/>
      <c r="AO358" s="1"/>
      <c r="AP358" s="4"/>
    </row>
    <row r="359" spans="1:42" x14ac:dyDescent="0.25">
      <c r="A359" s="2"/>
      <c r="B359" s="91"/>
      <c r="C359" s="91"/>
      <c r="D359" s="2"/>
      <c r="E359" s="1"/>
      <c r="F359" s="1"/>
      <c r="G359" s="1"/>
      <c r="H359" s="4"/>
      <c r="I359" s="4"/>
      <c r="J359" s="4"/>
      <c r="K359" s="1"/>
      <c r="L359" s="1"/>
      <c r="M359" s="1"/>
      <c r="N359" s="4"/>
      <c r="O359" s="4"/>
      <c r="P359" s="4"/>
      <c r="Q359" s="1"/>
      <c r="R359" s="1"/>
      <c r="S359" s="1"/>
      <c r="T359" s="4"/>
      <c r="U359" s="4"/>
      <c r="V359" s="4"/>
      <c r="W359" s="1"/>
      <c r="Y359" s="4"/>
      <c r="Z359" s="1"/>
      <c r="AB359" s="1"/>
      <c r="AC359" s="1"/>
      <c r="AD359" s="1"/>
      <c r="AE359" s="4"/>
      <c r="AF359" s="4"/>
      <c r="AG359" s="4"/>
      <c r="AH359" s="1"/>
      <c r="AI359" s="1"/>
      <c r="AJ359" s="1"/>
      <c r="AK359" s="4"/>
      <c r="AL359" s="4"/>
      <c r="AM359" s="4"/>
      <c r="AN359" s="1"/>
      <c r="AO359" s="1"/>
      <c r="AP359" s="4"/>
    </row>
    <row r="360" spans="1:42" x14ac:dyDescent="0.25">
      <c r="A360" s="2"/>
      <c r="B360" s="91"/>
      <c r="C360" s="91"/>
      <c r="D360" s="2"/>
      <c r="E360" s="1"/>
      <c r="F360" s="1"/>
      <c r="G360" s="1"/>
      <c r="H360" s="4"/>
      <c r="I360" s="4"/>
      <c r="J360" s="4"/>
      <c r="K360" s="1"/>
      <c r="L360" s="1"/>
      <c r="M360" s="1"/>
      <c r="N360" s="4"/>
      <c r="O360" s="4"/>
      <c r="P360" s="4"/>
      <c r="Q360" s="1"/>
      <c r="R360" s="1"/>
      <c r="S360" s="1"/>
      <c r="T360" s="4"/>
      <c r="U360" s="4"/>
      <c r="V360" s="4"/>
      <c r="W360" s="1"/>
      <c r="Y360" s="4"/>
      <c r="Z360" s="1"/>
      <c r="AB360" s="1"/>
      <c r="AC360" s="1"/>
      <c r="AD360" s="1"/>
      <c r="AE360" s="4"/>
      <c r="AF360" s="4"/>
      <c r="AG360" s="4"/>
      <c r="AH360" s="1"/>
      <c r="AI360" s="1"/>
      <c r="AJ360" s="1"/>
      <c r="AK360" s="4"/>
      <c r="AL360" s="4"/>
      <c r="AM360" s="4"/>
      <c r="AN360" s="1"/>
      <c r="AO360" s="1"/>
      <c r="AP360" s="4"/>
    </row>
    <row r="361" spans="1:42" x14ac:dyDescent="0.25">
      <c r="A361" s="2"/>
      <c r="B361" s="91"/>
      <c r="C361" s="91"/>
      <c r="D361" s="2"/>
      <c r="E361" s="1"/>
      <c r="F361" s="1"/>
      <c r="G361" s="1"/>
      <c r="H361" s="4"/>
      <c r="I361" s="4"/>
      <c r="J361" s="4"/>
      <c r="K361" s="1"/>
      <c r="L361" s="1"/>
      <c r="M361" s="1"/>
      <c r="N361" s="4"/>
      <c r="O361" s="4"/>
      <c r="P361" s="4"/>
      <c r="Q361" s="1"/>
      <c r="R361" s="1"/>
      <c r="S361" s="1"/>
      <c r="T361" s="4"/>
      <c r="U361" s="4"/>
      <c r="V361" s="4"/>
      <c r="W361" s="1"/>
      <c r="Y361" s="4"/>
      <c r="Z361" s="1"/>
      <c r="AB361" s="1"/>
      <c r="AC361" s="1"/>
      <c r="AD361" s="1"/>
      <c r="AE361" s="4"/>
      <c r="AF361" s="4"/>
      <c r="AG361" s="4"/>
      <c r="AH361" s="1"/>
      <c r="AI361" s="1"/>
      <c r="AJ361" s="1"/>
      <c r="AK361" s="4"/>
      <c r="AL361" s="4"/>
      <c r="AM361" s="4"/>
      <c r="AN361" s="1"/>
      <c r="AO361" s="1"/>
      <c r="AP361" s="4"/>
    </row>
    <row r="362" spans="1:42" x14ac:dyDescent="0.25">
      <c r="A362" s="2"/>
      <c r="B362" s="91"/>
      <c r="C362" s="91"/>
      <c r="D362" s="2"/>
      <c r="E362" s="1"/>
      <c r="F362" s="1"/>
      <c r="G362" s="1"/>
      <c r="H362" s="4"/>
      <c r="I362" s="4"/>
      <c r="J362" s="4"/>
      <c r="K362" s="1"/>
      <c r="L362" s="1"/>
      <c r="M362" s="1"/>
      <c r="N362" s="4"/>
      <c r="O362" s="4"/>
      <c r="P362" s="4"/>
      <c r="Q362" s="1"/>
      <c r="R362" s="1"/>
      <c r="S362" s="1"/>
      <c r="T362" s="4"/>
      <c r="U362" s="4"/>
      <c r="V362" s="4"/>
      <c r="W362" s="1"/>
      <c r="Y362" s="4"/>
      <c r="Z362" s="1"/>
      <c r="AB362" s="1"/>
      <c r="AC362" s="1"/>
      <c r="AD362" s="1"/>
      <c r="AE362" s="4"/>
      <c r="AF362" s="4"/>
      <c r="AG362" s="4"/>
      <c r="AH362" s="1"/>
      <c r="AI362" s="1"/>
      <c r="AJ362" s="1"/>
      <c r="AK362" s="4"/>
      <c r="AL362" s="4"/>
      <c r="AM362" s="4"/>
      <c r="AN362" s="1"/>
      <c r="AO362" s="1"/>
      <c r="AP362" s="4"/>
    </row>
    <row r="363" spans="1:42" x14ac:dyDescent="0.25">
      <c r="A363" s="2"/>
      <c r="B363" s="91"/>
      <c r="C363" s="91"/>
      <c r="D363" s="2"/>
      <c r="E363" s="1"/>
      <c r="F363" s="1"/>
      <c r="G363" s="1"/>
      <c r="H363" s="4"/>
      <c r="I363" s="4"/>
      <c r="J363" s="4"/>
      <c r="K363" s="1"/>
      <c r="L363" s="1"/>
      <c r="M363" s="1"/>
      <c r="N363" s="4"/>
      <c r="O363" s="4"/>
      <c r="P363" s="4"/>
      <c r="Q363" s="1"/>
      <c r="R363" s="1"/>
      <c r="S363" s="1"/>
      <c r="T363" s="4"/>
      <c r="U363" s="4"/>
      <c r="V363" s="4"/>
      <c r="W363" s="1"/>
      <c r="Y363" s="4"/>
      <c r="Z363" s="1"/>
      <c r="AB363" s="1"/>
      <c r="AC363" s="1"/>
      <c r="AD363" s="1"/>
      <c r="AE363" s="4"/>
      <c r="AF363" s="4"/>
      <c r="AG363" s="4"/>
      <c r="AH363" s="1"/>
      <c r="AI363" s="1"/>
      <c r="AJ363" s="1"/>
      <c r="AK363" s="4"/>
      <c r="AL363" s="4"/>
      <c r="AM363" s="4"/>
      <c r="AN363" s="1"/>
      <c r="AO363" s="1"/>
      <c r="AP363" s="4"/>
    </row>
    <row r="364" spans="1:42" x14ac:dyDescent="0.25">
      <c r="A364" s="2"/>
      <c r="B364" s="91"/>
      <c r="C364" s="91"/>
      <c r="D364" s="2"/>
      <c r="E364" s="1"/>
      <c r="F364" s="1"/>
      <c r="G364" s="1"/>
      <c r="H364" s="4"/>
      <c r="I364" s="4"/>
      <c r="J364" s="4"/>
      <c r="K364" s="1"/>
      <c r="L364" s="1"/>
      <c r="M364" s="1"/>
      <c r="N364" s="4"/>
      <c r="O364" s="4"/>
      <c r="P364" s="4"/>
      <c r="Q364" s="1"/>
      <c r="R364" s="1"/>
      <c r="S364" s="1"/>
      <c r="T364" s="4"/>
      <c r="U364" s="4"/>
      <c r="V364" s="4"/>
      <c r="W364" s="1"/>
      <c r="Y364" s="4"/>
      <c r="Z364" s="1"/>
      <c r="AB364" s="1"/>
      <c r="AC364" s="1"/>
      <c r="AD364" s="1"/>
      <c r="AE364" s="4"/>
      <c r="AF364" s="4"/>
      <c r="AG364" s="4"/>
      <c r="AH364" s="1"/>
      <c r="AI364" s="1"/>
      <c r="AJ364" s="1"/>
      <c r="AK364" s="4"/>
      <c r="AL364" s="4"/>
      <c r="AM364" s="4"/>
      <c r="AN364" s="1"/>
      <c r="AO364" s="1"/>
      <c r="AP364" s="4"/>
    </row>
    <row r="365" spans="1:42" x14ac:dyDescent="0.25">
      <c r="A365" s="2"/>
      <c r="B365" s="91"/>
      <c r="C365" s="91"/>
      <c r="D365" s="2"/>
      <c r="E365" s="1"/>
      <c r="F365" s="1"/>
      <c r="G365" s="1"/>
      <c r="H365" s="4"/>
      <c r="I365" s="4"/>
      <c r="J365" s="4"/>
      <c r="K365" s="1"/>
      <c r="L365" s="1"/>
      <c r="M365" s="1"/>
      <c r="N365" s="4"/>
      <c r="O365" s="4"/>
      <c r="P365" s="4"/>
      <c r="Q365" s="1"/>
      <c r="R365" s="1"/>
      <c r="S365" s="1"/>
      <c r="T365" s="4"/>
      <c r="U365" s="4"/>
      <c r="V365" s="4"/>
      <c r="W365" s="1"/>
      <c r="Y365" s="4"/>
      <c r="Z365" s="1"/>
      <c r="AB365" s="1"/>
      <c r="AC365" s="1"/>
      <c r="AD365" s="1"/>
      <c r="AE365" s="4"/>
      <c r="AF365" s="4"/>
      <c r="AG365" s="4"/>
      <c r="AH365" s="1"/>
      <c r="AI365" s="1"/>
      <c r="AJ365" s="1"/>
      <c r="AK365" s="4"/>
      <c r="AL365" s="4"/>
      <c r="AM365" s="4"/>
      <c r="AN365" s="1"/>
      <c r="AO365" s="1"/>
      <c r="AP365" s="4"/>
    </row>
    <row r="366" spans="1:42" x14ac:dyDescent="0.25">
      <c r="A366" s="2"/>
      <c r="B366" s="91"/>
      <c r="C366" s="91"/>
      <c r="D366" s="2"/>
      <c r="E366" s="1"/>
      <c r="F366" s="1"/>
      <c r="G366" s="1"/>
      <c r="H366" s="4"/>
      <c r="I366" s="4"/>
      <c r="J366" s="4"/>
      <c r="K366" s="1"/>
      <c r="L366" s="1"/>
      <c r="M366" s="1"/>
      <c r="N366" s="4"/>
      <c r="O366" s="4"/>
      <c r="P366" s="4"/>
      <c r="Q366" s="1"/>
      <c r="R366" s="1"/>
      <c r="S366" s="1"/>
      <c r="T366" s="4"/>
      <c r="U366" s="4"/>
      <c r="V366" s="4"/>
      <c r="W366" s="1"/>
      <c r="Y366" s="4"/>
      <c r="Z366" s="1"/>
      <c r="AB366" s="1"/>
      <c r="AC366" s="1"/>
      <c r="AD366" s="1"/>
      <c r="AE366" s="4"/>
      <c r="AF366" s="4"/>
      <c r="AG366" s="4"/>
      <c r="AH366" s="1"/>
      <c r="AI366" s="1"/>
      <c r="AJ366" s="1"/>
      <c r="AK366" s="4"/>
      <c r="AL366" s="4"/>
      <c r="AM366" s="4"/>
      <c r="AN366" s="1"/>
      <c r="AO366" s="1"/>
      <c r="AP366" s="4"/>
    </row>
    <row r="367" spans="1:42" x14ac:dyDescent="0.25">
      <c r="A367" s="2"/>
      <c r="B367" s="91"/>
      <c r="C367" s="91"/>
      <c r="D367" s="2"/>
      <c r="E367" s="1"/>
      <c r="F367" s="1"/>
      <c r="G367" s="1"/>
      <c r="H367" s="4"/>
      <c r="I367" s="4"/>
      <c r="J367" s="4"/>
      <c r="K367" s="1"/>
      <c r="L367" s="1"/>
      <c r="M367" s="1"/>
      <c r="N367" s="4"/>
      <c r="O367" s="4"/>
      <c r="P367" s="4"/>
      <c r="Q367" s="1"/>
      <c r="R367" s="1"/>
      <c r="S367" s="1"/>
      <c r="T367" s="4"/>
      <c r="U367" s="4"/>
      <c r="V367" s="4"/>
      <c r="W367" s="1"/>
      <c r="Y367" s="4"/>
      <c r="Z367" s="1"/>
      <c r="AB367" s="1"/>
      <c r="AC367" s="1"/>
      <c r="AD367" s="1"/>
      <c r="AE367" s="4"/>
      <c r="AF367" s="4"/>
      <c r="AG367" s="4"/>
      <c r="AH367" s="1"/>
      <c r="AI367" s="1"/>
      <c r="AJ367" s="1"/>
      <c r="AK367" s="4"/>
      <c r="AL367" s="4"/>
      <c r="AM367" s="4"/>
      <c r="AN367" s="1"/>
      <c r="AO367" s="1"/>
      <c r="AP367" s="4"/>
    </row>
    <row r="368" spans="1:42" x14ac:dyDescent="0.25">
      <c r="A368" s="2"/>
      <c r="B368" s="91"/>
      <c r="C368" s="91"/>
      <c r="D368" s="2"/>
      <c r="E368" s="1"/>
      <c r="F368" s="1"/>
      <c r="G368" s="1"/>
      <c r="H368" s="4"/>
      <c r="I368" s="4"/>
      <c r="J368" s="4"/>
      <c r="K368" s="1"/>
      <c r="L368" s="1"/>
      <c r="M368" s="1"/>
      <c r="N368" s="4"/>
      <c r="O368" s="4"/>
      <c r="P368" s="4"/>
      <c r="Q368" s="1"/>
      <c r="R368" s="1"/>
      <c r="S368" s="1"/>
      <c r="T368" s="4"/>
      <c r="U368" s="4"/>
      <c r="V368" s="4"/>
      <c r="W368" s="1"/>
      <c r="Y368" s="4"/>
      <c r="Z368" s="1"/>
      <c r="AB368" s="1"/>
      <c r="AC368" s="1"/>
      <c r="AD368" s="1"/>
      <c r="AE368" s="4"/>
      <c r="AF368" s="4"/>
      <c r="AG368" s="4"/>
      <c r="AH368" s="1"/>
      <c r="AI368" s="1"/>
      <c r="AJ368" s="1"/>
      <c r="AK368" s="4"/>
      <c r="AL368" s="4"/>
      <c r="AM368" s="4"/>
      <c r="AN368" s="1"/>
      <c r="AO368" s="1"/>
      <c r="AP368" s="4"/>
    </row>
    <row r="369" spans="1:42" x14ac:dyDescent="0.25">
      <c r="A369" s="2"/>
      <c r="B369" s="91"/>
      <c r="C369" s="91"/>
      <c r="D369" s="2"/>
      <c r="E369" s="1"/>
      <c r="F369" s="1"/>
      <c r="G369" s="1"/>
      <c r="H369" s="4"/>
      <c r="I369" s="4"/>
      <c r="J369" s="4"/>
      <c r="K369" s="1"/>
      <c r="L369" s="1"/>
      <c r="M369" s="1"/>
      <c r="N369" s="4"/>
      <c r="O369" s="4"/>
      <c r="P369" s="4"/>
      <c r="Q369" s="1"/>
      <c r="R369" s="1"/>
      <c r="S369" s="1"/>
      <c r="T369" s="4"/>
      <c r="U369" s="4"/>
      <c r="V369" s="4"/>
      <c r="W369" s="1"/>
      <c r="Y369" s="4"/>
      <c r="Z369" s="1"/>
      <c r="AB369" s="1"/>
      <c r="AC369" s="1"/>
      <c r="AD369" s="1"/>
      <c r="AE369" s="4"/>
      <c r="AF369" s="4"/>
      <c r="AG369" s="4"/>
      <c r="AH369" s="1"/>
      <c r="AI369" s="1"/>
      <c r="AJ369" s="1"/>
      <c r="AK369" s="4"/>
      <c r="AL369" s="4"/>
      <c r="AM369" s="4"/>
      <c r="AN369" s="1"/>
      <c r="AO369" s="1"/>
      <c r="AP369" s="4"/>
    </row>
    <row r="370" spans="1:42" x14ac:dyDescent="0.25">
      <c r="A370" s="2"/>
      <c r="B370" s="91"/>
      <c r="C370" s="91"/>
      <c r="D370" s="2"/>
      <c r="E370" s="1"/>
      <c r="F370" s="1"/>
      <c r="G370" s="1"/>
      <c r="H370" s="4"/>
      <c r="I370" s="4"/>
      <c r="J370" s="4"/>
      <c r="K370" s="1"/>
      <c r="L370" s="1"/>
      <c r="M370" s="1"/>
      <c r="N370" s="4"/>
      <c r="O370" s="4"/>
      <c r="P370" s="4"/>
      <c r="Q370" s="1"/>
      <c r="R370" s="1"/>
      <c r="S370" s="1"/>
      <c r="T370" s="4"/>
      <c r="U370" s="4"/>
      <c r="V370" s="4"/>
      <c r="W370" s="1"/>
      <c r="Y370" s="4"/>
      <c r="Z370" s="1"/>
      <c r="AB370" s="1"/>
      <c r="AC370" s="1"/>
      <c r="AD370" s="1"/>
      <c r="AE370" s="4"/>
      <c r="AF370" s="4"/>
      <c r="AG370" s="4"/>
      <c r="AH370" s="1"/>
      <c r="AI370" s="1"/>
      <c r="AJ370" s="1"/>
      <c r="AK370" s="4"/>
      <c r="AL370" s="4"/>
      <c r="AM370" s="4"/>
      <c r="AN370" s="1"/>
      <c r="AO370" s="1"/>
      <c r="AP370" s="4"/>
    </row>
    <row r="371" spans="1:42" x14ac:dyDescent="0.25">
      <c r="A371" s="2"/>
      <c r="B371" s="91"/>
      <c r="C371" s="91"/>
      <c r="D371" s="2"/>
      <c r="E371" s="1"/>
      <c r="F371" s="1"/>
      <c r="G371" s="1"/>
      <c r="H371" s="4"/>
      <c r="I371" s="4"/>
      <c r="J371" s="4"/>
      <c r="K371" s="1"/>
      <c r="L371" s="1"/>
      <c r="M371" s="1"/>
      <c r="N371" s="4"/>
      <c r="O371" s="4"/>
      <c r="P371" s="4"/>
      <c r="Q371" s="1"/>
      <c r="R371" s="1"/>
      <c r="S371" s="1"/>
      <c r="T371" s="4"/>
      <c r="U371" s="4"/>
      <c r="V371" s="4"/>
      <c r="W371" s="1"/>
      <c r="Y371" s="4"/>
      <c r="Z371" s="1"/>
      <c r="AB371" s="1"/>
      <c r="AC371" s="1"/>
      <c r="AD371" s="1"/>
      <c r="AE371" s="4"/>
      <c r="AF371" s="4"/>
      <c r="AG371" s="4"/>
      <c r="AH371" s="1"/>
      <c r="AI371" s="1"/>
      <c r="AJ371" s="1"/>
      <c r="AK371" s="4"/>
      <c r="AL371" s="4"/>
      <c r="AM371" s="4"/>
      <c r="AN371" s="1"/>
      <c r="AO371" s="1"/>
      <c r="AP371" s="4"/>
    </row>
    <row r="372" spans="1:42" x14ac:dyDescent="0.25">
      <c r="A372" s="2"/>
      <c r="B372" s="91"/>
      <c r="C372" s="91"/>
      <c r="D372" s="2"/>
      <c r="E372" s="1"/>
      <c r="F372" s="1"/>
      <c r="G372" s="1"/>
      <c r="H372" s="4"/>
      <c r="I372" s="4"/>
      <c r="J372" s="4"/>
      <c r="K372" s="1"/>
      <c r="L372" s="1"/>
      <c r="M372" s="1"/>
      <c r="N372" s="4"/>
      <c r="O372" s="4"/>
      <c r="P372" s="4"/>
      <c r="Q372" s="1"/>
      <c r="R372" s="1"/>
      <c r="S372" s="1"/>
      <c r="T372" s="4"/>
      <c r="U372" s="4"/>
      <c r="V372" s="4"/>
      <c r="W372" s="1"/>
      <c r="Y372" s="4"/>
      <c r="Z372" s="1"/>
      <c r="AB372" s="1"/>
      <c r="AC372" s="1"/>
      <c r="AD372" s="1"/>
      <c r="AE372" s="4"/>
      <c r="AF372" s="4"/>
      <c r="AG372" s="4"/>
      <c r="AH372" s="1"/>
      <c r="AI372" s="1"/>
      <c r="AJ372" s="1"/>
      <c r="AK372" s="4"/>
      <c r="AL372" s="4"/>
      <c r="AM372" s="4"/>
      <c r="AN372" s="1"/>
      <c r="AO372" s="1"/>
      <c r="AP372" s="4"/>
    </row>
    <row r="373" spans="1:42" x14ac:dyDescent="0.25">
      <c r="A373" s="2"/>
      <c r="B373" s="91"/>
      <c r="C373" s="91"/>
      <c r="D373" s="2"/>
      <c r="E373" s="1"/>
      <c r="F373" s="1"/>
      <c r="G373" s="1"/>
      <c r="H373" s="4"/>
      <c r="I373" s="4"/>
      <c r="J373" s="4"/>
      <c r="K373" s="1"/>
      <c r="L373" s="1"/>
      <c r="M373" s="1"/>
      <c r="N373" s="4"/>
      <c r="O373" s="4"/>
      <c r="P373" s="4"/>
      <c r="Q373" s="1"/>
      <c r="R373" s="1"/>
      <c r="S373" s="1"/>
      <c r="T373" s="4"/>
      <c r="U373" s="4"/>
      <c r="V373" s="4"/>
      <c r="W373" s="1"/>
      <c r="Y373" s="4"/>
      <c r="Z373" s="1"/>
      <c r="AB373" s="1"/>
      <c r="AC373" s="1"/>
      <c r="AD373" s="1"/>
      <c r="AE373" s="4"/>
      <c r="AF373" s="4"/>
      <c r="AG373" s="4"/>
      <c r="AH373" s="1"/>
      <c r="AI373" s="1"/>
      <c r="AJ373" s="1"/>
      <c r="AK373" s="4"/>
      <c r="AL373" s="4"/>
      <c r="AM373" s="4"/>
      <c r="AN373" s="1"/>
      <c r="AO373" s="1"/>
      <c r="AP373" s="4"/>
    </row>
    <row r="374" spans="1:42" x14ac:dyDescent="0.25">
      <c r="A374" s="2"/>
      <c r="B374" s="91"/>
      <c r="C374" s="91"/>
      <c r="D374" s="2"/>
      <c r="E374" s="1"/>
      <c r="F374" s="1"/>
      <c r="G374" s="1"/>
      <c r="H374" s="4"/>
      <c r="I374" s="4"/>
      <c r="J374" s="4"/>
      <c r="K374" s="1"/>
      <c r="L374" s="1"/>
      <c r="M374" s="1"/>
      <c r="N374" s="4"/>
      <c r="O374" s="4"/>
      <c r="P374" s="4"/>
      <c r="Q374" s="1"/>
      <c r="R374" s="1"/>
      <c r="S374" s="1"/>
      <c r="T374" s="4"/>
      <c r="U374" s="4"/>
      <c r="V374" s="4"/>
      <c r="W374" s="1"/>
      <c r="Y374" s="4"/>
      <c r="Z374" s="1"/>
      <c r="AB374" s="1"/>
      <c r="AC374" s="1"/>
      <c r="AD374" s="1"/>
      <c r="AE374" s="4"/>
      <c r="AF374" s="4"/>
      <c r="AG374" s="4"/>
      <c r="AH374" s="1"/>
      <c r="AI374" s="1"/>
      <c r="AJ374" s="1"/>
      <c r="AK374" s="4"/>
      <c r="AL374" s="4"/>
      <c r="AM374" s="4"/>
      <c r="AN374" s="1"/>
      <c r="AO374" s="1"/>
      <c r="AP374" s="4"/>
    </row>
    <row r="375" spans="1:42" x14ac:dyDescent="0.25">
      <c r="A375" s="2"/>
      <c r="B375" s="91"/>
      <c r="C375" s="91"/>
      <c r="D375" s="2"/>
      <c r="E375" s="1"/>
      <c r="F375" s="1"/>
      <c r="G375" s="1"/>
      <c r="H375" s="4"/>
      <c r="I375" s="4"/>
      <c r="J375" s="4"/>
      <c r="K375" s="1"/>
      <c r="L375" s="1"/>
      <c r="M375" s="1"/>
      <c r="N375" s="4"/>
      <c r="O375" s="4"/>
      <c r="P375" s="4"/>
      <c r="Q375" s="1"/>
      <c r="R375" s="1"/>
      <c r="S375" s="1"/>
      <c r="T375" s="4"/>
      <c r="U375" s="4"/>
      <c r="V375" s="4"/>
      <c r="W375" s="1"/>
      <c r="Y375" s="4"/>
      <c r="Z375" s="1"/>
      <c r="AB375" s="1"/>
      <c r="AC375" s="1"/>
      <c r="AD375" s="1"/>
      <c r="AE375" s="4"/>
      <c r="AF375" s="4"/>
      <c r="AG375" s="4"/>
      <c r="AH375" s="1"/>
      <c r="AI375" s="1"/>
      <c r="AJ375" s="1"/>
      <c r="AK375" s="4"/>
      <c r="AL375" s="4"/>
      <c r="AM375" s="4"/>
      <c r="AN375" s="1"/>
      <c r="AO375" s="1"/>
      <c r="AP375" s="4"/>
    </row>
    <row r="376" spans="1:42" x14ac:dyDescent="0.25">
      <c r="A376" s="2"/>
      <c r="B376" s="91"/>
      <c r="C376" s="91"/>
      <c r="D376" s="2"/>
      <c r="E376" s="1"/>
      <c r="F376" s="1"/>
      <c r="G376" s="1"/>
      <c r="H376" s="4"/>
      <c r="I376" s="4"/>
      <c r="J376" s="4"/>
      <c r="K376" s="1"/>
      <c r="L376" s="1"/>
      <c r="M376" s="1"/>
      <c r="N376" s="4"/>
      <c r="O376" s="4"/>
      <c r="P376" s="4"/>
      <c r="Q376" s="1"/>
      <c r="R376" s="1"/>
      <c r="S376" s="1"/>
      <c r="T376" s="4"/>
      <c r="U376" s="4"/>
      <c r="V376" s="4"/>
      <c r="W376" s="1"/>
      <c r="Y376" s="4"/>
      <c r="Z376" s="1"/>
      <c r="AB376" s="1"/>
      <c r="AC376" s="1"/>
      <c r="AD376" s="1"/>
      <c r="AE376" s="4"/>
      <c r="AF376" s="4"/>
      <c r="AG376" s="4"/>
      <c r="AH376" s="1"/>
      <c r="AI376" s="1"/>
      <c r="AJ376" s="1"/>
      <c r="AK376" s="4"/>
      <c r="AL376" s="4"/>
      <c r="AM376" s="4"/>
      <c r="AN376" s="1"/>
      <c r="AO376" s="1"/>
      <c r="AP376" s="4"/>
    </row>
    <row r="377" spans="1:42" x14ac:dyDescent="0.25">
      <c r="A377" s="2"/>
      <c r="B377" s="91"/>
      <c r="C377" s="91"/>
      <c r="D377" s="2"/>
      <c r="E377" s="1"/>
      <c r="F377" s="1"/>
      <c r="G377" s="1"/>
      <c r="H377" s="4"/>
      <c r="I377" s="4"/>
      <c r="J377" s="4"/>
      <c r="K377" s="1"/>
      <c r="L377" s="1"/>
      <c r="M377" s="1"/>
      <c r="N377" s="4"/>
      <c r="O377" s="4"/>
      <c r="P377" s="4"/>
      <c r="Q377" s="1"/>
      <c r="R377" s="1"/>
      <c r="S377" s="1"/>
      <c r="T377" s="4"/>
      <c r="U377" s="4"/>
      <c r="V377" s="4"/>
      <c r="W377" s="1"/>
      <c r="Y377" s="4"/>
      <c r="Z377" s="1"/>
      <c r="AB377" s="1"/>
      <c r="AC377" s="1"/>
      <c r="AD377" s="1"/>
      <c r="AE377" s="4"/>
      <c r="AF377" s="4"/>
      <c r="AG377" s="4"/>
      <c r="AH377" s="1"/>
      <c r="AI377" s="1"/>
      <c r="AJ377" s="1"/>
      <c r="AK377" s="4"/>
      <c r="AL377" s="4"/>
      <c r="AM377" s="4"/>
      <c r="AN377" s="1"/>
      <c r="AO377" s="1"/>
      <c r="AP377" s="4"/>
    </row>
    <row r="378" spans="1:42" x14ac:dyDescent="0.25">
      <c r="A378" s="2"/>
      <c r="B378" s="91"/>
      <c r="C378" s="91"/>
      <c r="D378" s="2"/>
      <c r="E378" s="1"/>
      <c r="F378" s="1"/>
      <c r="G378" s="1"/>
      <c r="H378" s="4"/>
      <c r="I378" s="4"/>
      <c r="J378" s="4"/>
      <c r="K378" s="1"/>
      <c r="L378" s="1"/>
      <c r="M378" s="1"/>
      <c r="N378" s="4"/>
      <c r="O378" s="4"/>
      <c r="P378" s="4"/>
      <c r="Q378" s="1"/>
      <c r="R378" s="1"/>
      <c r="S378" s="1"/>
      <c r="T378" s="4"/>
      <c r="U378" s="4"/>
      <c r="V378" s="4"/>
      <c r="W378" s="1"/>
      <c r="Y378" s="4"/>
      <c r="Z378" s="1"/>
      <c r="AB378" s="1"/>
      <c r="AC378" s="1"/>
      <c r="AD378" s="1"/>
      <c r="AE378" s="4"/>
      <c r="AF378" s="4"/>
      <c r="AG378" s="4"/>
      <c r="AH378" s="1"/>
      <c r="AI378" s="1"/>
      <c r="AJ378" s="1"/>
      <c r="AK378" s="4"/>
      <c r="AL378" s="4"/>
      <c r="AM378" s="4"/>
      <c r="AN378" s="1"/>
      <c r="AO378" s="1"/>
      <c r="AP378" s="4"/>
    </row>
    <row r="379" spans="1:42" x14ac:dyDescent="0.25">
      <c r="A379" s="2"/>
      <c r="B379" s="91"/>
      <c r="C379" s="91"/>
      <c r="D379" s="2"/>
      <c r="E379" s="1"/>
      <c r="F379" s="1"/>
      <c r="G379" s="1"/>
      <c r="H379" s="4"/>
      <c r="I379" s="4"/>
      <c r="J379" s="4"/>
      <c r="K379" s="1"/>
      <c r="L379" s="1"/>
      <c r="M379" s="1"/>
      <c r="N379" s="4"/>
      <c r="O379" s="4"/>
      <c r="P379" s="4"/>
      <c r="Q379" s="1"/>
      <c r="R379" s="1"/>
      <c r="S379" s="1"/>
      <c r="T379" s="4"/>
      <c r="U379" s="4"/>
      <c r="V379" s="4"/>
      <c r="W379" s="1"/>
      <c r="Y379" s="4"/>
      <c r="Z379" s="1"/>
      <c r="AB379" s="1"/>
      <c r="AC379" s="1"/>
      <c r="AD379" s="1"/>
      <c r="AE379" s="4"/>
      <c r="AF379" s="4"/>
      <c r="AG379" s="4"/>
      <c r="AH379" s="1"/>
      <c r="AI379" s="1"/>
      <c r="AJ379" s="1"/>
      <c r="AK379" s="4"/>
      <c r="AL379" s="4"/>
      <c r="AM379" s="4"/>
      <c r="AN379" s="1"/>
      <c r="AO379" s="1"/>
      <c r="AP379" s="4"/>
    </row>
    <row r="380" spans="1:42" x14ac:dyDescent="0.25">
      <c r="A380" s="2"/>
      <c r="B380" s="91"/>
      <c r="C380" s="91"/>
      <c r="D380" s="2"/>
      <c r="E380" s="1"/>
      <c r="F380" s="1"/>
      <c r="G380" s="1"/>
      <c r="H380" s="4"/>
      <c r="I380" s="4"/>
      <c r="J380" s="4"/>
      <c r="K380" s="1"/>
      <c r="L380" s="1"/>
      <c r="M380" s="1"/>
      <c r="N380" s="4"/>
      <c r="O380" s="4"/>
      <c r="P380" s="4"/>
      <c r="Q380" s="1"/>
      <c r="R380" s="1"/>
      <c r="S380" s="1"/>
      <c r="T380" s="4"/>
      <c r="U380" s="4"/>
      <c r="V380" s="4"/>
      <c r="W380" s="1"/>
      <c r="Y380" s="4"/>
      <c r="Z380" s="1"/>
      <c r="AB380" s="1"/>
      <c r="AC380" s="1"/>
      <c r="AD380" s="1"/>
      <c r="AE380" s="4"/>
      <c r="AF380" s="4"/>
      <c r="AG380" s="4"/>
      <c r="AH380" s="1"/>
      <c r="AI380" s="1"/>
      <c r="AJ380" s="1"/>
      <c r="AK380" s="4"/>
      <c r="AL380" s="4"/>
      <c r="AM380" s="4"/>
      <c r="AN380" s="1"/>
      <c r="AO380" s="1"/>
      <c r="AP380" s="4"/>
    </row>
    <row r="381" spans="1:42" x14ac:dyDescent="0.25">
      <c r="A381" s="2"/>
      <c r="B381" s="91"/>
      <c r="C381" s="91"/>
      <c r="D381" s="2"/>
      <c r="E381" s="1"/>
      <c r="F381" s="1"/>
      <c r="G381" s="1"/>
      <c r="H381" s="4"/>
      <c r="I381" s="4"/>
      <c r="J381" s="4"/>
      <c r="K381" s="1"/>
      <c r="L381" s="1"/>
      <c r="M381" s="1"/>
      <c r="N381" s="4"/>
      <c r="O381" s="4"/>
      <c r="P381" s="4"/>
      <c r="Q381" s="1"/>
      <c r="R381" s="1"/>
      <c r="S381" s="1"/>
      <c r="T381" s="4"/>
      <c r="U381" s="4"/>
      <c r="V381" s="4"/>
      <c r="W381" s="1"/>
      <c r="Y381" s="4"/>
      <c r="Z381" s="1"/>
      <c r="AB381" s="1"/>
      <c r="AC381" s="1"/>
      <c r="AD381" s="1"/>
      <c r="AE381" s="4"/>
      <c r="AF381" s="4"/>
      <c r="AG381" s="4"/>
      <c r="AH381" s="1"/>
      <c r="AI381" s="1"/>
      <c r="AJ381" s="1"/>
      <c r="AK381" s="4"/>
      <c r="AL381" s="4"/>
      <c r="AM381" s="4"/>
      <c r="AN381" s="1"/>
      <c r="AO381" s="1"/>
      <c r="AP381" s="4"/>
    </row>
    <row r="382" spans="1:42" x14ac:dyDescent="0.25">
      <c r="A382" s="2"/>
      <c r="B382" s="91"/>
      <c r="C382" s="91"/>
      <c r="D382" s="2"/>
      <c r="E382" s="1"/>
      <c r="F382" s="1"/>
      <c r="G382" s="1"/>
      <c r="H382" s="4"/>
      <c r="I382" s="4"/>
      <c r="J382" s="4"/>
      <c r="K382" s="1"/>
      <c r="L382" s="1"/>
      <c r="M382" s="1"/>
      <c r="N382" s="4"/>
      <c r="O382" s="4"/>
      <c r="P382" s="4"/>
      <c r="Q382" s="1"/>
      <c r="R382" s="1"/>
      <c r="S382" s="1"/>
      <c r="T382" s="4"/>
      <c r="U382" s="4"/>
      <c r="V382" s="4"/>
      <c r="W382" s="1"/>
      <c r="Y382" s="4"/>
      <c r="Z382" s="1"/>
      <c r="AB382" s="1"/>
      <c r="AC382" s="1"/>
      <c r="AD382" s="1"/>
      <c r="AE382" s="4"/>
      <c r="AF382" s="4"/>
      <c r="AG382" s="4"/>
      <c r="AH382" s="1"/>
      <c r="AI382" s="1"/>
      <c r="AJ382" s="1"/>
      <c r="AK382" s="4"/>
      <c r="AL382" s="4"/>
      <c r="AM382" s="4"/>
      <c r="AN382" s="1"/>
      <c r="AO382" s="1"/>
      <c r="AP382" s="4"/>
    </row>
    <row r="383" spans="1:42" x14ac:dyDescent="0.25">
      <c r="A383" s="2"/>
      <c r="B383" s="91"/>
      <c r="C383" s="91"/>
      <c r="D383" s="2"/>
      <c r="E383" s="1"/>
      <c r="F383" s="1"/>
      <c r="G383" s="1"/>
      <c r="H383" s="4"/>
      <c r="I383" s="4"/>
      <c r="J383" s="4"/>
      <c r="K383" s="1"/>
      <c r="L383" s="1"/>
      <c r="M383" s="1"/>
      <c r="N383" s="4"/>
      <c r="O383" s="4"/>
      <c r="P383" s="4"/>
      <c r="Q383" s="1"/>
      <c r="R383" s="1"/>
      <c r="S383" s="1"/>
      <c r="T383" s="4"/>
      <c r="U383" s="4"/>
      <c r="V383" s="4"/>
      <c r="W383" s="1"/>
      <c r="Y383" s="4"/>
      <c r="Z383" s="1"/>
      <c r="AB383" s="1"/>
      <c r="AC383" s="1"/>
      <c r="AD383" s="1"/>
      <c r="AE383" s="4"/>
      <c r="AF383" s="4"/>
      <c r="AG383" s="4"/>
      <c r="AH383" s="1"/>
      <c r="AI383" s="1"/>
      <c r="AJ383" s="1"/>
      <c r="AK383" s="4"/>
      <c r="AL383" s="4"/>
      <c r="AM383" s="4"/>
      <c r="AN383" s="1"/>
      <c r="AO383" s="1"/>
      <c r="AP383" s="4"/>
    </row>
    <row r="384" spans="1:42" x14ac:dyDescent="0.25">
      <c r="A384" s="2"/>
      <c r="B384" s="91"/>
      <c r="C384" s="91"/>
      <c r="D384" s="2"/>
      <c r="E384" s="1"/>
      <c r="F384" s="1"/>
      <c r="G384" s="1"/>
      <c r="H384" s="4"/>
      <c r="I384" s="4"/>
      <c r="J384" s="4"/>
      <c r="K384" s="1"/>
      <c r="L384" s="1"/>
      <c r="M384" s="1"/>
      <c r="N384" s="4"/>
      <c r="O384" s="4"/>
      <c r="P384" s="4"/>
      <c r="Q384" s="1"/>
      <c r="R384" s="1"/>
      <c r="S384" s="1"/>
      <c r="T384" s="4"/>
      <c r="U384" s="4"/>
      <c r="V384" s="4"/>
      <c r="W384" s="1"/>
      <c r="Y384" s="4"/>
      <c r="Z384" s="1"/>
      <c r="AB384" s="1"/>
      <c r="AC384" s="1"/>
      <c r="AD384" s="1"/>
      <c r="AE384" s="4"/>
      <c r="AF384" s="4"/>
      <c r="AG384" s="4"/>
      <c r="AH384" s="1"/>
      <c r="AI384" s="1"/>
      <c r="AJ384" s="1"/>
      <c r="AK384" s="4"/>
      <c r="AL384" s="4"/>
      <c r="AM384" s="4"/>
      <c r="AN384" s="1"/>
      <c r="AO384" s="1"/>
      <c r="AP384" s="4"/>
    </row>
    <row r="385" spans="1:42" x14ac:dyDescent="0.25">
      <c r="A385" s="2"/>
      <c r="B385" s="91"/>
      <c r="C385" s="91"/>
      <c r="D385" s="2"/>
      <c r="E385" s="1"/>
      <c r="F385" s="1"/>
      <c r="G385" s="1"/>
      <c r="H385" s="4"/>
      <c r="I385" s="4"/>
      <c r="J385" s="4"/>
      <c r="K385" s="1"/>
      <c r="L385" s="1"/>
      <c r="M385" s="1"/>
      <c r="N385" s="4"/>
      <c r="O385" s="4"/>
      <c r="P385" s="4"/>
      <c r="Q385" s="1"/>
      <c r="R385" s="1"/>
      <c r="S385" s="1"/>
      <c r="T385" s="4"/>
      <c r="U385" s="4"/>
      <c r="V385" s="4"/>
      <c r="W385" s="1"/>
      <c r="Y385" s="4"/>
      <c r="Z385" s="1"/>
      <c r="AB385" s="1"/>
      <c r="AC385" s="1"/>
      <c r="AD385" s="1"/>
      <c r="AE385" s="4"/>
      <c r="AF385" s="4"/>
      <c r="AG385" s="4"/>
      <c r="AH385" s="1"/>
      <c r="AI385" s="1"/>
      <c r="AJ385" s="1"/>
      <c r="AK385" s="4"/>
      <c r="AL385" s="4"/>
      <c r="AM385" s="4"/>
      <c r="AN385" s="1"/>
      <c r="AO385" s="1"/>
      <c r="AP385" s="4"/>
    </row>
    <row r="386" spans="1:42" x14ac:dyDescent="0.25">
      <c r="A386" s="2"/>
      <c r="B386" s="91"/>
      <c r="C386" s="91"/>
      <c r="D386" s="2"/>
      <c r="E386" s="1"/>
      <c r="F386" s="1"/>
      <c r="G386" s="1"/>
      <c r="H386" s="4"/>
      <c r="I386" s="4"/>
      <c r="J386" s="4"/>
      <c r="K386" s="1"/>
      <c r="L386" s="1"/>
      <c r="M386" s="1"/>
      <c r="N386" s="4"/>
      <c r="O386" s="4"/>
      <c r="P386" s="4"/>
      <c r="Q386" s="1"/>
      <c r="R386" s="1"/>
      <c r="S386" s="1"/>
      <c r="T386" s="4"/>
      <c r="U386" s="4"/>
      <c r="V386" s="4"/>
      <c r="W386" s="1"/>
      <c r="Y386" s="4"/>
      <c r="Z386" s="1"/>
      <c r="AB386" s="1"/>
      <c r="AC386" s="1"/>
      <c r="AD386" s="1"/>
      <c r="AE386" s="4"/>
      <c r="AF386" s="4"/>
      <c r="AG386" s="4"/>
      <c r="AH386" s="1"/>
      <c r="AI386" s="1"/>
      <c r="AJ386" s="1"/>
      <c r="AK386" s="4"/>
      <c r="AL386" s="4"/>
      <c r="AM386" s="4"/>
      <c r="AN386" s="1"/>
      <c r="AO386" s="1"/>
      <c r="AP386" s="4"/>
    </row>
    <row r="387" spans="1:42" x14ac:dyDescent="0.25">
      <c r="A387" s="2"/>
      <c r="B387" s="91"/>
      <c r="C387" s="91"/>
      <c r="D387" s="2"/>
      <c r="E387" s="1"/>
      <c r="F387" s="1"/>
      <c r="G387" s="1"/>
      <c r="H387" s="4"/>
      <c r="I387" s="4"/>
      <c r="J387" s="4"/>
      <c r="K387" s="1"/>
      <c r="L387" s="1"/>
      <c r="M387" s="1"/>
      <c r="N387" s="4"/>
      <c r="O387" s="4"/>
      <c r="P387" s="4"/>
      <c r="Q387" s="1"/>
      <c r="R387" s="1"/>
      <c r="S387" s="1"/>
      <c r="T387" s="4"/>
      <c r="U387" s="4"/>
      <c r="V387" s="4"/>
      <c r="W387" s="1"/>
      <c r="Y387" s="4"/>
      <c r="Z387" s="1"/>
      <c r="AB387" s="1"/>
      <c r="AC387" s="1"/>
      <c r="AD387" s="1"/>
      <c r="AE387" s="4"/>
      <c r="AF387" s="4"/>
      <c r="AG387" s="4"/>
      <c r="AH387" s="1"/>
      <c r="AI387" s="1"/>
      <c r="AJ387" s="1"/>
      <c r="AK387" s="4"/>
      <c r="AL387" s="4"/>
      <c r="AM387" s="4"/>
      <c r="AN387" s="1"/>
      <c r="AO387" s="1"/>
      <c r="AP387" s="4"/>
    </row>
    <row r="388" spans="1:42" x14ac:dyDescent="0.25">
      <c r="A388" s="2"/>
      <c r="B388" s="91"/>
      <c r="C388" s="91"/>
      <c r="D388" s="2"/>
      <c r="E388" s="1"/>
      <c r="F388" s="1"/>
      <c r="G388" s="1"/>
      <c r="H388" s="4"/>
      <c r="I388" s="4"/>
      <c r="J388" s="4"/>
      <c r="K388" s="1"/>
      <c r="L388" s="1"/>
      <c r="M388" s="1"/>
      <c r="N388" s="4"/>
      <c r="O388" s="4"/>
      <c r="P388" s="4"/>
      <c r="Q388" s="1"/>
      <c r="R388" s="1"/>
      <c r="S388" s="1"/>
      <c r="T388" s="4"/>
      <c r="U388" s="4"/>
      <c r="V388" s="4"/>
      <c r="W388" s="1"/>
      <c r="Y388" s="4"/>
      <c r="Z388" s="1"/>
      <c r="AB388" s="1"/>
      <c r="AC388" s="1"/>
      <c r="AD388" s="1"/>
      <c r="AE388" s="4"/>
      <c r="AF388" s="4"/>
      <c r="AG388" s="4"/>
      <c r="AH388" s="1"/>
      <c r="AI388" s="1"/>
      <c r="AJ388" s="1"/>
      <c r="AK388" s="4"/>
      <c r="AL388" s="4"/>
      <c r="AM388" s="4"/>
      <c r="AN388" s="1"/>
      <c r="AO388" s="1"/>
      <c r="AP388" s="4"/>
    </row>
    <row r="389" spans="1:42" x14ac:dyDescent="0.25">
      <c r="A389" s="2"/>
      <c r="B389" s="91"/>
      <c r="C389" s="91"/>
      <c r="D389" s="2"/>
      <c r="E389" s="1"/>
      <c r="F389" s="1"/>
      <c r="G389" s="1"/>
      <c r="H389" s="4"/>
      <c r="I389" s="4"/>
      <c r="J389" s="4"/>
      <c r="K389" s="1"/>
      <c r="L389" s="1"/>
      <c r="M389" s="1"/>
      <c r="N389" s="4"/>
      <c r="O389" s="4"/>
      <c r="P389" s="4"/>
      <c r="Q389" s="1"/>
      <c r="R389" s="1"/>
      <c r="S389" s="1"/>
      <c r="T389" s="4"/>
      <c r="U389" s="4"/>
      <c r="V389" s="4"/>
      <c r="W389" s="1"/>
      <c r="Y389" s="4"/>
      <c r="Z389" s="1"/>
      <c r="AB389" s="1"/>
      <c r="AC389" s="1"/>
      <c r="AD389" s="1"/>
      <c r="AE389" s="4"/>
      <c r="AF389" s="4"/>
      <c r="AG389" s="4"/>
      <c r="AH389" s="1"/>
      <c r="AI389" s="1"/>
      <c r="AJ389" s="1"/>
      <c r="AK389" s="4"/>
      <c r="AL389" s="4"/>
      <c r="AM389" s="4"/>
      <c r="AN389" s="1"/>
      <c r="AO389" s="1"/>
      <c r="AP389" s="4"/>
    </row>
    <row r="390" spans="1:42" x14ac:dyDescent="0.25">
      <c r="A390" s="2"/>
      <c r="B390" s="91"/>
      <c r="C390" s="91"/>
      <c r="D390" s="2"/>
      <c r="E390" s="1"/>
      <c r="F390" s="1"/>
      <c r="G390" s="1"/>
      <c r="H390" s="4"/>
      <c r="I390" s="4"/>
      <c r="J390" s="4"/>
      <c r="K390" s="1"/>
      <c r="L390" s="1"/>
      <c r="M390" s="1"/>
      <c r="N390" s="4"/>
      <c r="O390" s="4"/>
      <c r="P390" s="4"/>
      <c r="Q390" s="1"/>
      <c r="R390" s="1"/>
      <c r="S390" s="1"/>
      <c r="T390" s="4"/>
      <c r="U390" s="4"/>
      <c r="V390" s="4"/>
      <c r="W390" s="1"/>
      <c r="Y390" s="4"/>
      <c r="Z390" s="1"/>
      <c r="AB390" s="1"/>
      <c r="AC390" s="1"/>
      <c r="AD390" s="1"/>
      <c r="AE390" s="4"/>
      <c r="AF390" s="4"/>
      <c r="AG390" s="4"/>
      <c r="AH390" s="1"/>
      <c r="AI390" s="1"/>
      <c r="AJ390" s="1"/>
      <c r="AK390" s="4"/>
      <c r="AL390" s="4"/>
      <c r="AM390" s="4"/>
      <c r="AN390" s="1"/>
      <c r="AO390" s="1"/>
      <c r="AP390" s="4"/>
    </row>
    <row r="391" spans="1:42" x14ac:dyDescent="0.25">
      <c r="A391" s="2"/>
      <c r="B391" s="91"/>
      <c r="C391" s="91"/>
      <c r="D391" s="2"/>
      <c r="E391" s="1"/>
      <c r="F391" s="1"/>
      <c r="G391" s="1"/>
      <c r="H391" s="4"/>
      <c r="I391" s="4"/>
      <c r="J391" s="4"/>
      <c r="K391" s="1"/>
      <c r="L391" s="1"/>
      <c r="M391" s="1"/>
      <c r="N391" s="4"/>
      <c r="O391" s="4"/>
      <c r="P391" s="4"/>
      <c r="Q391" s="1"/>
      <c r="R391" s="1"/>
      <c r="S391" s="1"/>
      <c r="T391" s="4"/>
      <c r="U391" s="4"/>
      <c r="V391" s="4"/>
      <c r="W391" s="1"/>
      <c r="Y391" s="4"/>
      <c r="Z391" s="1"/>
      <c r="AB391" s="1"/>
      <c r="AC391" s="1"/>
      <c r="AD391" s="1"/>
      <c r="AE391" s="4"/>
      <c r="AF391" s="4"/>
      <c r="AG391" s="4"/>
      <c r="AH391" s="1"/>
      <c r="AI391" s="1"/>
      <c r="AJ391" s="1"/>
      <c r="AK391" s="4"/>
      <c r="AL391" s="4"/>
      <c r="AM391" s="4"/>
      <c r="AN391" s="1"/>
      <c r="AO391" s="1"/>
      <c r="AP391" s="4"/>
    </row>
    <row r="392" spans="1:42" x14ac:dyDescent="0.25">
      <c r="A392" s="2"/>
      <c r="B392" s="91"/>
      <c r="C392" s="91"/>
      <c r="D392" s="2"/>
      <c r="E392" s="1"/>
      <c r="F392" s="1"/>
      <c r="G392" s="1"/>
      <c r="H392" s="4"/>
      <c r="I392" s="4"/>
      <c r="J392" s="4"/>
      <c r="K392" s="1"/>
      <c r="L392" s="1"/>
      <c r="M392" s="1"/>
      <c r="N392" s="4"/>
      <c r="O392" s="4"/>
      <c r="P392" s="4"/>
      <c r="Q392" s="1"/>
      <c r="R392" s="1"/>
      <c r="S392" s="1"/>
      <c r="T392" s="4"/>
      <c r="U392" s="4"/>
      <c r="V392" s="4"/>
      <c r="W392" s="1"/>
      <c r="Y392" s="4"/>
      <c r="Z392" s="1"/>
      <c r="AB392" s="1"/>
      <c r="AC392" s="1"/>
      <c r="AD392" s="1"/>
      <c r="AE392" s="4"/>
      <c r="AF392" s="4"/>
      <c r="AG392" s="4"/>
      <c r="AH392" s="1"/>
      <c r="AI392" s="1"/>
      <c r="AJ392" s="1"/>
      <c r="AK392" s="4"/>
      <c r="AL392" s="4"/>
      <c r="AM392" s="4"/>
      <c r="AN392" s="1"/>
      <c r="AO392" s="1"/>
      <c r="AP392" s="4"/>
    </row>
    <row r="393" spans="1:42" x14ac:dyDescent="0.25">
      <c r="A393" s="2"/>
      <c r="B393" s="91"/>
      <c r="C393" s="91"/>
      <c r="D393" s="2"/>
      <c r="E393" s="1"/>
      <c r="F393" s="1"/>
      <c r="G393" s="1"/>
      <c r="H393" s="4"/>
      <c r="I393" s="4"/>
      <c r="J393" s="4"/>
      <c r="K393" s="1"/>
      <c r="L393" s="1"/>
      <c r="M393" s="1"/>
      <c r="N393" s="4"/>
      <c r="O393" s="4"/>
      <c r="P393" s="4"/>
      <c r="Q393" s="1"/>
      <c r="R393" s="1"/>
      <c r="S393" s="1"/>
      <c r="T393" s="4"/>
      <c r="U393" s="4"/>
      <c r="V393" s="4"/>
      <c r="W393" s="1"/>
      <c r="Y393" s="4"/>
      <c r="Z393" s="1"/>
      <c r="AB393" s="1"/>
      <c r="AC393" s="1"/>
      <c r="AD393" s="1"/>
      <c r="AE393" s="4"/>
      <c r="AF393" s="4"/>
      <c r="AG393" s="4"/>
      <c r="AH393" s="1"/>
      <c r="AI393" s="1"/>
      <c r="AJ393" s="1"/>
      <c r="AK393" s="4"/>
      <c r="AL393" s="4"/>
      <c r="AM393" s="4"/>
      <c r="AN393" s="1"/>
      <c r="AO393" s="1"/>
      <c r="AP393" s="4"/>
    </row>
    <row r="394" spans="1:42" x14ac:dyDescent="0.25">
      <c r="A394" s="2"/>
      <c r="B394" s="91"/>
      <c r="C394" s="91"/>
      <c r="D394" s="2"/>
      <c r="E394" s="1"/>
      <c r="F394" s="1"/>
      <c r="G394" s="1"/>
      <c r="H394" s="4"/>
      <c r="I394" s="4"/>
      <c r="J394" s="4"/>
      <c r="K394" s="1"/>
      <c r="L394" s="1"/>
      <c r="M394" s="1"/>
      <c r="N394" s="4"/>
      <c r="O394" s="4"/>
      <c r="P394" s="4"/>
      <c r="Q394" s="1"/>
      <c r="R394" s="1"/>
      <c r="S394" s="1"/>
      <c r="T394" s="4"/>
      <c r="U394" s="4"/>
      <c r="V394" s="4"/>
      <c r="W394" s="1"/>
      <c r="Y394" s="4"/>
      <c r="Z394" s="1"/>
      <c r="AB394" s="1"/>
      <c r="AC394" s="1"/>
      <c r="AD394" s="1"/>
      <c r="AE394" s="4"/>
      <c r="AF394" s="4"/>
      <c r="AG394" s="4"/>
      <c r="AH394" s="1"/>
      <c r="AI394" s="1"/>
      <c r="AJ394" s="1"/>
      <c r="AK394" s="4"/>
      <c r="AL394" s="4"/>
      <c r="AM394" s="4"/>
      <c r="AN394" s="1"/>
      <c r="AO394" s="1"/>
      <c r="AP394" s="4"/>
    </row>
    <row r="395" spans="1:42" x14ac:dyDescent="0.25">
      <c r="A395" s="2"/>
      <c r="B395" s="91"/>
      <c r="C395" s="91"/>
      <c r="D395" s="2"/>
      <c r="E395" s="1"/>
      <c r="F395" s="1"/>
      <c r="G395" s="1"/>
      <c r="H395" s="4"/>
      <c r="I395" s="4"/>
      <c r="J395" s="4"/>
      <c r="K395" s="1"/>
      <c r="L395" s="1"/>
      <c r="M395" s="1"/>
      <c r="N395" s="4"/>
      <c r="O395" s="4"/>
      <c r="P395" s="4"/>
      <c r="Q395" s="1"/>
      <c r="R395" s="1"/>
      <c r="S395" s="1"/>
      <c r="T395" s="4"/>
      <c r="U395" s="4"/>
      <c r="V395" s="4"/>
      <c r="W395" s="1"/>
      <c r="Y395" s="4"/>
      <c r="Z395" s="1"/>
      <c r="AB395" s="1"/>
      <c r="AC395" s="1"/>
      <c r="AD395" s="1"/>
      <c r="AE395" s="4"/>
      <c r="AF395" s="4"/>
      <c r="AG395" s="4"/>
      <c r="AH395" s="1"/>
      <c r="AI395" s="1"/>
      <c r="AJ395" s="1"/>
      <c r="AK395" s="4"/>
      <c r="AL395" s="4"/>
      <c r="AM395" s="4"/>
      <c r="AN395" s="1"/>
      <c r="AO395" s="1"/>
      <c r="AP395" s="4"/>
    </row>
    <row r="396" spans="1:42" x14ac:dyDescent="0.25">
      <c r="A396" s="2"/>
      <c r="B396" s="91"/>
      <c r="C396" s="91"/>
      <c r="D396" s="2"/>
      <c r="E396" s="1"/>
      <c r="F396" s="1"/>
      <c r="G396" s="1"/>
      <c r="H396" s="4"/>
      <c r="I396" s="4"/>
      <c r="J396" s="4"/>
      <c r="K396" s="1"/>
      <c r="L396" s="1"/>
      <c r="M396" s="1"/>
      <c r="N396" s="4"/>
      <c r="O396" s="4"/>
      <c r="P396" s="4"/>
      <c r="Q396" s="1"/>
      <c r="R396" s="1"/>
      <c r="S396" s="1"/>
      <c r="T396" s="4"/>
      <c r="U396" s="4"/>
      <c r="V396" s="4"/>
      <c r="W396" s="1"/>
      <c r="Y396" s="4"/>
      <c r="Z396" s="1"/>
      <c r="AB396" s="1"/>
      <c r="AC396" s="1"/>
      <c r="AD396" s="1"/>
      <c r="AE396" s="4"/>
      <c r="AF396" s="4"/>
      <c r="AG396" s="4"/>
      <c r="AH396" s="1"/>
      <c r="AI396" s="1"/>
      <c r="AJ396" s="1"/>
      <c r="AK396" s="4"/>
      <c r="AL396" s="4"/>
      <c r="AM396" s="4"/>
      <c r="AN396" s="1"/>
      <c r="AO396" s="1"/>
      <c r="AP396" s="4"/>
    </row>
    <row r="397" spans="1:42" x14ac:dyDescent="0.25">
      <c r="A397" s="2"/>
      <c r="B397" s="91"/>
      <c r="C397" s="91"/>
      <c r="D397" s="2"/>
      <c r="E397" s="1"/>
      <c r="F397" s="1"/>
      <c r="G397" s="1"/>
      <c r="H397" s="4"/>
      <c r="I397" s="4"/>
      <c r="J397" s="4"/>
      <c r="K397" s="1"/>
      <c r="L397" s="1"/>
      <c r="M397" s="1"/>
      <c r="N397" s="4"/>
      <c r="O397" s="4"/>
      <c r="P397" s="4"/>
      <c r="Q397" s="1"/>
      <c r="R397" s="1"/>
      <c r="S397" s="1"/>
      <c r="T397" s="4"/>
      <c r="U397" s="4"/>
      <c r="V397" s="4"/>
      <c r="W397" s="1"/>
      <c r="Y397" s="4"/>
      <c r="Z397" s="1"/>
      <c r="AB397" s="1"/>
      <c r="AC397" s="1"/>
      <c r="AD397" s="1"/>
      <c r="AE397" s="4"/>
      <c r="AF397" s="4"/>
      <c r="AG397" s="4"/>
      <c r="AH397" s="1"/>
      <c r="AI397" s="1"/>
      <c r="AJ397" s="1"/>
      <c r="AK397" s="4"/>
      <c r="AL397" s="4"/>
      <c r="AM397" s="4"/>
      <c r="AN397" s="1"/>
      <c r="AO397" s="1"/>
      <c r="AP397" s="4"/>
    </row>
    <row r="398" spans="1:42" x14ac:dyDescent="0.25">
      <c r="A398" s="2"/>
      <c r="B398" s="91"/>
      <c r="C398" s="91"/>
      <c r="D398" s="2"/>
      <c r="E398" s="1"/>
      <c r="F398" s="1"/>
      <c r="G398" s="1"/>
      <c r="H398" s="4"/>
      <c r="I398" s="4"/>
      <c r="J398" s="4"/>
      <c r="K398" s="1"/>
      <c r="L398" s="1"/>
      <c r="M398" s="1"/>
      <c r="N398" s="4"/>
      <c r="O398" s="4"/>
      <c r="P398" s="4"/>
      <c r="Q398" s="1"/>
      <c r="R398" s="1"/>
      <c r="S398" s="1"/>
      <c r="T398" s="4"/>
      <c r="U398" s="4"/>
      <c r="V398" s="4"/>
      <c r="W398" s="1"/>
      <c r="Y398" s="4"/>
      <c r="Z398" s="1"/>
      <c r="AB398" s="1"/>
      <c r="AC398" s="1"/>
      <c r="AD398" s="1"/>
      <c r="AE398" s="4"/>
      <c r="AF398" s="4"/>
      <c r="AG398" s="4"/>
      <c r="AH398" s="1"/>
      <c r="AI398" s="1"/>
      <c r="AJ398" s="1"/>
      <c r="AK398" s="4"/>
      <c r="AL398" s="4"/>
      <c r="AM398" s="4"/>
      <c r="AN398" s="1"/>
      <c r="AO398" s="1"/>
      <c r="AP398" s="4"/>
    </row>
    <row r="399" spans="1:42" x14ac:dyDescent="0.25">
      <c r="A399" s="2"/>
      <c r="B399" s="91"/>
      <c r="C399" s="91"/>
      <c r="D399" s="2"/>
      <c r="E399" s="1"/>
      <c r="F399" s="1"/>
      <c r="G399" s="1"/>
      <c r="H399" s="4"/>
      <c r="I399" s="4"/>
      <c r="J399" s="4"/>
      <c r="K399" s="1"/>
      <c r="L399" s="1"/>
      <c r="M399" s="1"/>
      <c r="N399" s="4"/>
      <c r="O399" s="4"/>
      <c r="P399" s="4"/>
      <c r="Q399" s="1"/>
      <c r="R399" s="1"/>
      <c r="S399" s="1"/>
      <c r="T399" s="4"/>
      <c r="U399" s="4"/>
      <c r="V399" s="4"/>
      <c r="W399" s="1"/>
      <c r="Y399" s="4"/>
      <c r="Z399" s="1"/>
      <c r="AB399" s="1"/>
      <c r="AC399" s="1"/>
      <c r="AD399" s="1"/>
      <c r="AE399" s="4"/>
      <c r="AF399" s="4"/>
      <c r="AG399" s="4"/>
      <c r="AH399" s="1"/>
      <c r="AI399" s="1"/>
      <c r="AJ399" s="1"/>
      <c r="AK399" s="4"/>
      <c r="AL399" s="4"/>
      <c r="AM399" s="4"/>
      <c r="AN399" s="1"/>
      <c r="AO399" s="1"/>
      <c r="AP399" s="4"/>
    </row>
    <row r="400" spans="1:42" x14ac:dyDescent="0.25">
      <c r="A400" s="2"/>
      <c r="B400" s="91"/>
      <c r="C400" s="91"/>
      <c r="D400" s="2"/>
      <c r="E400" s="1"/>
      <c r="F400" s="1"/>
      <c r="G400" s="1"/>
      <c r="H400" s="4"/>
      <c r="I400" s="4"/>
      <c r="J400" s="4"/>
      <c r="K400" s="1"/>
      <c r="L400" s="1"/>
      <c r="M400" s="1"/>
      <c r="N400" s="4"/>
      <c r="O400" s="4"/>
      <c r="P400" s="4"/>
      <c r="Q400" s="1"/>
      <c r="R400" s="1"/>
      <c r="S400" s="1"/>
      <c r="T400" s="4"/>
      <c r="U400" s="4"/>
      <c r="V400" s="4"/>
      <c r="W400" s="1"/>
      <c r="Y400" s="4"/>
      <c r="Z400" s="1"/>
      <c r="AB400" s="1"/>
      <c r="AC400" s="1"/>
      <c r="AD400" s="1"/>
      <c r="AE400" s="4"/>
      <c r="AF400" s="4"/>
      <c r="AG400" s="4"/>
      <c r="AH400" s="1"/>
      <c r="AI400" s="1"/>
      <c r="AJ400" s="1"/>
      <c r="AK400" s="4"/>
      <c r="AL400" s="4"/>
      <c r="AM400" s="4"/>
      <c r="AN400" s="1"/>
      <c r="AO400" s="1"/>
      <c r="AP400" s="4"/>
    </row>
    <row r="401" spans="1:42" x14ac:dyDescent="0.25">
      <c r="A401" s="2"/>
      <c r="B401" s="91"/>
      <c r="C401" s="91"/>
      <c r="D401" s="2"/>
      <c r="E401" s="1"/>
      <c r="F401" s="1"/>
      <c r="G401" s="1"/>
      <c r="H401" s="4"/>
      <c r="I401" s="4"/>
      <c r="J401" s="4"/>
      <c r="K401" s="1"/>
      <c r="L401" s="1"/>
      <c r="M401" s="1"/>
      <c r="N401" s="4"/>
      <c r="O401" s="4"/>
      <c r="P401" s="4"/>
      <c r="Q401" s="1"/>
      <c r="R401" s="1"/>
      <c r="S401" s="1"/>
      <c r="T401" s="4"/>
      <c r="U401" s="4"/>
      <c r="V401" s="4"/>
      <c r="W401" s="1"/>
      <c r="Y401" s="4"/>
      <c r="Z401" s="1"/>
      <c r="AB401" s="1"/>
      <c r="AC401" s="1"/>
      <c r="AD401" s="1"/>
      <c r="AE401" s="4"/>
      <c r="AF401" s="4"/>
      <c r="AG401" s="4"/>
      <c r="AH401" s="1"/>
      <c r="AI401" s="1"/>
      <c r="AJ401" s="1"/>
      <c r="AK401" s="4"/>
      <c r="AL401" s="4"/>
      <c r="AM401" s="4"/>
      <c r="AN401" s="1"/>
      <c r="AO401" s="1"/>
      <c r="AP401" s="4"/>
    </row>
    <row r="402" spans="1:42" x14ac:dyDescent="0.25">
      <c r="A402" s="2"/>
      <c r="B402" s="91"/>
      <c r="C402" s="91"/>
      <c r="D402" s="2"/>
      <c r="E402" s="1"/>
      <c r="F402" s="1"/>
      <c r="G402" s="1"/>
      <c r="H402" s="4"/>
      <c r="I402" s="4"/>
      <c r="J402" s="4"/>
      <c r="K402" s="1"/>
      <c r="L402" s="1"/>
      <c r="M402" s="1"/>
      <c r="N402" s="4"/>
      <c r="O402" s="4"/>
      <c r="P402" s="4"/>
      <c r="Q402" s="1"/>
      <c r="R402" s="1"/>
      <c r="S402" s="1"/>
      <c r="T402" s="4"/>
      <c r="U402" s="4"/>
      <c r="V402" s="4"/>
      <c r="W402" s="1"/>
      <c r="Y402" s="4"/>
      <c r="Z402" s="1"/>
      <c r="AB402" s="1"/>
      <c r="AC402" s="1"/>
      <c r="AD402" s="1"/>
      <c r="AE402" s="4"/>
      <c r="AF402" s="4"/>
      <c r="AG402" s="4"/>
      <c r="AH402" s="1"/>
      <c r="AI402" s="1"/>
      <c r="AJ402" s="1"/>
      <c r="AK402" s="4"/>
      <c r="AL402" s="4"/>
      <c r="AM402" s="4"/>
      <c r="AN402" s="1"/>
      <c r="AO402" s="1"/>
      <c r="AP402" s="4"/>
    </row>
    <row r="403" spans="1:42" x14ac:dyDescent="0.25">
      <c r="A403" s="2"/>
      <c r="B403" s="91"/>
      <c r="C403" s="91"/>
      <c r="D403" s="2"/>
      <c r="E403" s="1"/>
      <c r="F403" s="1"/>
      <c r="G403" s="1"/>
      <c r="H403" s="4"/>
      <c r="I403" s="4"/>
      <c r="J403" s="4"/>
      <c r="K403" s="1"/>
      <c r="L403" s="1"/>
      <c r="M403" s="1"/>
      <c r="N403" s="4"/>
      <c r="O403" s="4"/>
      <c r="P403" s="4"/>
      <c r="Q403" s="1"/>
      <c r="R403" s="1"/>
      <c r="S403" s="1"/>
      <c r="T403" s="4"/>
      <c r="U403" s="4"/>
      <c r="V403" s="4"/>
      <c r="W403" s="1"/>
      <c r="Y403" s="4"/>
      <c r="Z403" s="1"/>
      <c r="AB403" s="1"/>
      <c r="AC403" s="1"/>
      <c r="AD403" s="1"/>
      <c r="AE403" s="4"/>
      <c r="AF403" s="4"/>
      <c r="AG403" s="4"/>
      <c r="AH403" s="1"/>
      <c r="AI403" s="1"/>
      <c r="AJ403" s="1"/>
      <c r="AK403" s="4"/>
      <c r="AL403" s="4"/>
      <c r="AM403" s="4"/>
      <c r="AN403" s="1"/>
      <c r="AO403" s="1"/>
      <c r="AP403" s="4"/>
    </row>
    <row r="404" spans="1:42" x14ac:dyDescent="0.25">
      <c r="A404" s="2"/>
      <c r="B404" s="91"/>
      <c r="C404" s="91"/>
      <c r="D404" s="2"/>
      <c r="E404" s="1"/>
      <c r="F404" s="1"/>
      <c r="G404" s="1"/>
      <c r="H404" s="4"/>
      <c r="I404" s="4"/>
      <c r="J404" s="4"/>
      <c r="K404" s="1"/>
      <c r="L404" s="1"/>
      <c r="M404" s="1"/>
      <c r="N404" s="4"/>
      <c r="O404" s="4"/>
      <c r="P404" s="4"/>
      <c r="Q404" s="1"/>
      <c r="R404" s="1"/>
      <c r="S404" s="1"/>
      <c r="T404" s="4"/>
      <c r="U404" s="4"/>
      <c r="V404" s="4"/>
      <c r="W404" s="1"/>
      <c r="Y404" s="4"/>
      <c r="Z404" s="1"/>
      <c r="AB404" s="1"/>
      <c r="AC404" s="1"/>
      <c r="AD404" s="1"/>
      <c r="AE404" s="4"/>
      <c r="AF404" s="4"/>
      <c r="AG404" s="4"/>
      <c r="AH404" s="1"/>
      <c r="AI404" s="1"/>
      <c r="AJ404" s="1"/>
      <c r="AK404" s="4"/>
      <c r="AL404" s="4"/>
      <c r="AM404" s="4"/>
      <c r="AN404" s="1"/>
      <c r="AO404" s="1"/>
      <c r="AP404" s="4"/>
    </row>
    <row r="405" spans="1:42" x14ac:dyDescent="0.25">
      <c r="A405" s="2"/>
      <c r="B405" s="91"/>
      <c r="C405" s="91"/>
      <c r="D405" s="2"/>
      <c r="E405" s="1"/>
      <c r="F405" s="1"/>
      <c r="G405" s="1"/>
      <c r="H405" s="4"/>
      <c r="I405" s="4"/>
      <c r="J405" s="4"/>
      <c r="K405" s="1"/>
      <c r="L405" s="1"/>
      <c r="M405" s="1"/>
      <c r="N405" s="4"/>
      <c r="O405" s="4"/>
      <c r="P405" s="4"/>
      <c r="Q405" s="1"/>
      <c r="R405" s="1"/>
      <c r="S405" s="1"/>
      <c r="T405" s="4"/>
      <c r="U405" s="4"/>
      <c r="V405" s="4"/>
      <c r="W405" s="1"/>
      <c r="Y405" s="4"/>
      <c r="Z405" s="1"/>
      <c r="AB405" s="1"/>
      <c r="AC405" s="1"/>
      <c r="AD405" s="1"/>
      <c r="AE405" s="4"/>
      <c r="AF405" s="4"/>
      <c r="AG405" s="4"/>
      <c r="AH405" s="1"/>
      <c r="AI405" s="1"/>
      <c r="AJ405" s="1"/>
      <c r="AK405" s="4"/>
      <c r="AL405" s="4"/>
      <c r="AM405" s="4"/>
      <c r="AN405" s="1"/>
      <c r="AO405" s="1"/>
      <c r="AP405" s="4"/>
    </row>
    <row r="406" spans="1:42" x14ac:dyDescent="0.25">
      <c r="A406" s="2"/>
      <c r="B406" s="91"/>
      <c r="C406" s="91"/>
      <c r="D406" s="2"/>
      <c r="E406" s="1"/>
      <c r="F406" s="1"/>
      <c r="G406" s="1"/>
      <c r="H406" s="4"/>
      <c r="I406" s="4"/>
      <c r="J406" s="4"/>
      <c r="K406" s="1"/>
      <c r="L406" s="1"/>
      <c r="M406" s="1"/>
      <c r="N406" s="4"/>
      <c r="O406" s="4"/>
      <c r="P406" s="4"/>
      <c r="Q406" s="1"/>
      <c r="R406" s="1"/>
      <c r="S406" s="1"/>
      <c r="T406" s="4"/>
      <c r="U406" s="4"/>
      <c r="V406" s="4"/>
      <c r="W406" s="1"/>
      <c r="Y406" s="4"/>
      <c r="Z406" s="1"/>
      <c r="AB406" s="1"/>
      <c r="AC406" s="1"/>
      <c r="AD406" s="1"/>
      <c r="AE406" s="4"/>
      <c r="AF406" s="4"/>
      <c r="AG406" s="4"/>
      <c r="AH406" s="1"/>
      <c r="AI406" s="1"/>
      <c r="AJ406" s="1"/>
      <c r="AK406" s="4"/>
      <c r="AL406" s="4"/>
      <c r="AM406" s="4"/>
      <c r="AN406" s="1"/>
      <c r="AO406" s="1"/>
      <c r="AP406" s="4"/>
    </row>
    <row r="407" spans="1:42" x14ac:dyDescent="0.25">
      <c r="A407" s="2"/>
      <c r="B407" s="91"/>
      <c r="C407" s="91"/>
      <c r="D407" s="2"/>
      <c r="E407" s="1"/>
      <c r="F407" s="1"/>
      <c r="G407" s="1"/>
      <c r="H407" s="4"/>
      <c r="I407" s="4"/>
      <c r="J407" s="4"/>
      <c r="K407" s="1"/>
      <c r="L407" s="1"/>
      <c r="M407" s="1"/>
      <c r="N407" s="4"/>
      <c r="O407" s="4"/>
      <c r="P407" s="4"/>
      <c r="Q407" s="1"/>
      <c r="R407" s="1"/>
      <c r="S407" s="1"/>
      <c r="T407" s="4"/>
      <c r="U407" s="4"/>
      <c r="V407" s="4"/>
      <c r="W407" s="1"/>
      <c r="Y407" s="4"/>
      <c r="Z407" s="1"/>
      <c r="AB407" s="1"/>
      <c r="AC407" s="1"/>
      <c r="AD407" s="1"/>
      <c r="AE407" s="4"/>
      <c r="AF407" s="4"/>
      <c r="AG407" s="4"/>
      <c r="AH407" s="1"/>
      <c r="AI407" s="1"/>
      <c r="AJ407" s="1"/>
      <c r="AK407" s="4"/>
      <c r="AL407" s="4"/>
      <c r="AM407" s="4"/>
      <c r="AN407" s="1"/>
      <c r="AO407" s="1"/>
      <c r="AP407" s="4"/>
    </row>
    <row r="408" spans="1:42" x14ac:dyDescent="0.25">
      <c r="A408" s="2"/>
      <c r="B408" s="91"/>
      <c r="C408" s="91"/>
      <c r="D408" s="2"/>
      <c r="E408" s="1"/>
      <c r="F408" s="1"/>
      <c r="G408" s="1"/>
      <c r="H408" s="4"/>
      <c r="I408" s="4"/>
      <c r="J408" s="4"/>
      <c r="K408" s="1"/>
      <c r="L408" s="1"/>
      <c r="M408" s="1"/>
      <c r="N408" s="4"/>
      <c r="O408" s="4"/>
      <c r="P408" s="4"/>
      <c r="Q408" s="1"/>
      <c r="R408" s="1"/>
      <c r="S408" s="1"/>
      <c r="T408" s="4"/>
      <c r="U408" s="4"/>
      <c r="V408" s="4"/>
      <c r="W408" s="1"/>
      <c r="Y408" s="4"/>
      <c r="Z408" s="1"/>
      <c r="AB408" s="1"/>
      <c r="AC408" s="1"/>
      <c r="AD408" s="1"/>
      <c r="AE408" s="4"/>
      <c r="AF408" s="4"/>
      <c r="AG408" s="4"/>
      <c r="AH408" s="1"/>
      <c r="AI408" s="1"/>
      <c r="AJ408" s="1"/>
      <c r="AK408" s="4"/>
      <c r="AL408" s="4"/>
      <c r="AM408" s="4"/>
      <c r="AN408" s="1"/>
      <c r="AO408" s="1"/>
      <c r="AP408" s="4"/>
    </row>
    <row r="409" spans="1:42" x14ac:dyDescent="0.25">
      <c r="A409" s="2"/>
      <c r="B409" s="91"/>
      <c r="C409" s="91"/>
      <c r="D409" s="2"/>
      <c r="E409" s="1"/>
      <c r="F409" s="1"/>
      <c r="G409" s="1"/>
      <c r="H409" s="4"/>
      <c r="I409" s="4"/>
      <c r="J409" s="4"/>
      <c r="K409" s="1"/>
      <c r="L409" s="1"/>
      <c r="M409" s="1"/>
      <c r="N409" s="4"/>
      <c r="O409" s="4"/>
      <c r="P409" s="4"/>
      <c r="Q409" s="1"/>
      <c r="R409" s="1"/>
      <c r="S409" s="1"/>
      <c r="T409" s="4"/>
      <c r="U409" s="4"/>
      <c r="V409" s="4"/>
      <c r="W409" s="1"/>
      <c r="Y409" s="4"/>
      <c r="Z409" s="1"/>
      <c r="AB409" s="1"/>
      <c r="AC409" s="1"/>
      <c r="AD409" s="1"/>
      <c r="AE409" s="4"/>
      <c r="AF409" s="4"/>
      <c r="AG409" s="4"/>
      <c r="AH409" s="1"/>
      <c r="AI409" s="1"/>
      <c r="AJ409" s="1"/>
      <c r="AK409" s="4"/>
      <c r="AL409" s="4"/>
      <c r="AM409" s="4"/>
      <c r="AN409" s="1"/>
      <c r="AO409" s="1"/>
      <c r="AP409" s="4"/>
    </row>
    <row r="410" spans="1:42" x14ac:dyDescent="0.25">
      <c r="A410" s="2"/>
      <c r="B410" s="91"/>
      <c r="C410" s="91"/>
      <c r="D410" s="2"/>
      <c r="E410" s="1"/>
      <c r="F410" s="1"/>
      <c r="G410" s="1"/>
      <c r="H410" s="4"/>
      <c r="I410" s="4"/>
      <c r="J410" s="4"/>
      <c r="K410" s="1"/>
      <c r="L410" s="1"/>
      <c r="M410" s="1"/>
      <c r="N410" s="4"/>
      <c r="O410" s="4"/>
      <c r="P410" s="4"/>
      <c r="Q410" s="1"/>
      <c r="R410" s="1"/>
      <c r="S410" s="1"/>
      <c r="T410" s="4"/>
      <c r="U410" s="4"/>
      <c r="V410" s="4"/>
      <c r="W410" s="1"/>
      <c r="Y410" s="4"/>
      <c r="Z410" s="1"/>
      <c r="AB410" s="1"/>
      <c r="AC410" s="1"/>
      <c r="AD410" s="1"/>
      <c r="AE410" s="4"/>
      <c r="AF410" s="4"/>
      <c r="AG410" s="4"/>
      <c r="AH410" s="1"/>
      <c r="AI410" s="1"/>
      <c r="AJ410" s="1"/>
      <c r="AK410" s="4"/>
      <c r="AL410" s="4"/>
      <c r="AM410" s="4"/>
      <c r="AN410" s="1"/>
      <c r="AO410" s="1"/>
      <c r="AP410" s="4"/>
    </row>
    <row r="411" spans="1:42" x14ac:dyDescent="0.25">
      <c r="A411" s="2"/>
      <c r="B411" s="91"/>
      <c r="C411" s="91"/>
      <c r="D411" s="2"/>
      <c r="E411" s="1"/>
      <c r="F411" s="1"/>
      <c r="G411" s="1"/>
      <c r="H411" s="4"/>
      <c r="I411" s="4"/>
      <c r="J411" s="4"/>
      <c r="K411" s="1"/>
      <c r="L411" s="1"/>
      <c r="M411" s="1"/>
      <c r="N411" s="4"/>
      <c r="O411" s="4"/>
      <c r="P411" s="4"/>
      <c r="Q411" s="1"/>
      <c r="R411" s="1"/>
      <c r="S411" s="1"/>
      <c r="T411" s="4"/>
      <c r="U411" s="4"/>
      <c r="V411" s="4"/>
      <c r="W411" s="1"/>
      <c r="Y411" s="4"/>
      <c r="Z411" s="1"/>
      <c r="AB411" s="1"/>
      <c r="AC411" s="1"/>
      <c r="AD411" s="1"/>
      <c r="AE411" s="4"/>
      <c r="AF411" s="4"/>
      <c r="AG411" s="4"/>
      <c r="AH411" s="1"/>
      <c r="AI411" s="1"/>
      <c r="AJ411" s="1"/>
      <c r="AK411" s="4"/>
      <c r="AL411" s="4"/>
      <c r="AM411" s="4"/>
      <c r="AN411" s="1"/>
      <c r="AO411" s="1"/>
      <c r="AP411" s="4"/>
    </row>
    <row r="412" spans="1:42" x14ac:dyDescent="0.25">
      <c r="A412" s="2"/>
      <c r="B412" s="91"/>
      <c r="C412" s="91"/>
      <c r="D412" s="2"/>
      <c r="E412" s="1"/>
      <c r="F412" s="1"/>
      <c r="G412" s="1"/>
      <c r="H412" s="4"/>
      <c r="I412" s="4"/>
      <c r="J412" s="4"/>
      <c r="K412" s="1"/>
      <c r="L412" s="1"/>
      <c r="M412" s="1"/>
      <c r="N412" s="4"/>
      <c r="O412" s="4"/>
      <c r="P412" s="4"/>
      <c r="Q412" s="1"/>
      <c r="R412" s="1"/>
      <c r="S412" s="1"/>
      <c r="T412" s="4"/>
      <c r="U412" s="4"/>
      <c r="V412" s="4"/>
      <c r="W412" s="1"/>
      <c r="Y412" s="4"/>
      <c r="Z412" s="1"/>
      <c r="AB412" s="1"/>
      <c r="AC412" s="1"/>
      <c r="AD412" s="1"/>
      <c r="AE412" s="4"/>
      <c r="AF412" s="4"/>
      <c r="AG412" s="4"/>
      <c r="AH412" s="1"/>
      <c r="AI412" s="1"/>
      <c r="AJ412" s="1"/>
      <c r="AK412" s="4"/>
      <c r="AL412" s="4"/>
      <c r="AM412" s="4"/>
      <c r="AN412" s="1"/>
      <c r="AO412" s="1"/>
      <c r="AP412" s="4"/>
    </row>
    <row r="413" spans="1:42" x14ac:dyDescent="0.25">
      <c r="A413" s="2"/>
      <c r="B413" s="91"/>
      <c r="C413" s="91"/>
      <c r="D413" s="2"/>
      <c r="E413" s="1"/>
      <c r="F413" s="1"/>
      <c r="G413" s="1"/>
      <c r="H413" s="4"/>
      <c r="I413" s="4"/>
      <c r="J413" s="4"/>
      <c r="K413" s="1"/>
      <c r="L413" s="1"/>
      <c r="M413" s="1"/>
      <c r="N413" s="4"/>
      <c r="O413" s="4"/>
      <c r="P413" s="4"/>
      <c r="Q413" s="1"/>
      <c r="R413" s="1"/>
      <c r="S413" s="1"/>
      <c r="T413" s="4"/>
      <c r="U413" s="4"/>
      <c r="V413" s="4"/>
      <c r="W413" s="1"/>
      <c r="Y413" s="4"/>
      <c r="Z413" s="1"/>
      <c r="AB413" s="1"/>
      <c r="AC413" s="1"/>
      <c r="AD413" s="1"/>
      <c r="AE413" s="4"/>
      <c r="AF413" s="4"/>
      <c r="AG413" s="4"/>
      <c r="AH413" s="1"/>
      <c r="AI413" s="1"/>
      <c r="AJ413" s="1"/>
      <c r="AK413" s="4"/>
      <c r="AL413" s="4"/>
      <c r="AM413" s="4"/>
      <c r="AN413" s="1"/>
      <c r="AO413" s="1"/>
      <c r="AP413" s="4"/>
    </row>
    <row r="414" spans="1:42" x14ac:dyDescent="0.25">
      <c r="A414" s="2"/>
      <c r="B414" s="91"/>
      <c r="C414" s="91"/>
      <c r="D414" s="2"/>
      <c r="E414" s="1"/>
      <c r="F414" s="1"/>
      <c r="G414" s="1"/>
      <c r="H414" s="4"/>
      <c r="I414" s="4"/>
      <c r="J414" s="4"/>
      <c r="K414" s="1"/>
      <c r="L414" s="1"/>
      <c r="M414" s="1"/>
      <c r="N414" s="4"/>
      <c r="O414" s="4"/>
      <c r="P414" s="4"/>
      <c r="Q414" s="1"/>
      <c r="R414" s="1"/>
      <c r="S414" s="1"/>
      <c r="T414" s="4"/>
      <c r="U414" s="4"/>
      <c r="V414" s="4"/>
      <c r="W414" s="1"/>
      <c r="Y414" s="4"/>
      <c r="Z414" s="1"/>
      <c r="AB414" s="1"/>
      <c r="AC414" s="1"/>
      <c r="AD414" s="1"/>
      <c r="AE414" s="4"/>
      <c r="AF414" s="4"/>
      <c r="AG414" s="4"/>
      <c r="AH414" s="1"/>
      <c r="AI414" s="1"/>
      <c r="AJ414" s="1"/>
      <c r="AK414" s="4"/>
      <c r="AL414" s="4"/>
      <c r="AM414" s="4"/>
      <c r="AN414" s="1"/>
      <c r="AO414" s="1"/>
      <c r="AP414" s="4"/>
    </row>
    <row r="415" spans="1:42" x14ac:dyDescent="0.25">
      <c r="A415" s="2"/>
      <c r="B415" s="91"/>
      <c r="C415" s="91"/>
      <c r="D415" s="2"/>
      <c r="E415" s="1"/>
      <c r="F415" s="1"/>
      <c r="G415" s="1"/>
      <c r="H415" s="4"/>
      <c r="I415" s="4"/>
      <c r="J415" s="4"/>
      <c r="K415" s="1"/>
      <c r="L415" s="1"/>
      <c r="M415" s="1"/>
      <c r="N415" s="4"/>
      <c r="O415" s="4"/>
      <c r="P415" s="4"/>
      <c r="Q415" s="1"/>
      <c r="R415" s="1"/>
      <c r="S415" s="1"/>
      <c r="T415" s="4"/>
      <c r="U415" s="4"/>
      <c r="V415" s="4"/>
      <c r="W415" s="1"/>
      <c r="Y415" s="4"/>
      <c r="Z415" s="1"/>
      <c r="AB415" s="1"/>
      <c r="AC415" s="1"/>
      <c r="AD415" s="1"/>
      <c r="AE415" s="4"/>
      <c r="AF415" s="4"/>
      <c r="AG415" s="4"/>
      <c r="AH415" s="1"/>
      <c r="AI415" s="1"/>
      <c r="AJ415" s="1"/>
      <c r="AK415" s="4"/>
      <c r="AL415" s="4"/>
      <c r="AM415" s="4"/>
      <c r="AN415" s="1"/>
      <c r="AO415" s="1"/>
      <c r="AP415" s="4"/>
    </row>
    <row r="416" spans="1:42" x14ac:dyDescent="0.25">
      <c r="A416" s="2"/>
      <c r="B416" s="91"/>
      <c r="C416" s="91"/>
      <c r="D416" s="2"/>
      <c r="E416" s="1"/>
      <c r="F416" s="1"/>
      <c r="G416" s="1"/>
      <c r="H416" s="4"/>
      <c r="I416" s="4"/>
      <c r="J416" s="4"/>
      <c r="K416" s="1"/>
      <c r="L416" s="1"/>
      <c r="M416" s="1"/>
      <c r="N416" s="4"/>
      <c r="O416" s="4"/>
      <c r="P416" s="4"/>
      <c r="Q416" s="1"/>
      <c r="R416" s="1"/>
      <c r="S416" s="1"/>
      <c r="T416" s="4"/>
      <c r="U416" s="4"/>
      <c r="V416" s="4"/>
      <c r="W416" s="1"/>
      <c r="Y416" s="4"/>
      <c r="Z416" s="1"/>
      <c r="AB416" s="1"/>
      <c r="AC416" s="1"/>
      <c r="AD416" s="1"/>
      <c r="AE416" s="4"/>
      <c r="AF416" s="4"/>
      <c r="AG416" s="4"/>
      <c r="AH416" s="1"/>
      <c r="AI416" s="1"/>
      <c r="AJ416" s="1"/>
      <c r="AK416" s="4"/>
      <c r="AL416" s="4"/>
      <c r="AM416" s="4"/>
      <c r="AN416" s="1"/>
      <c r="AO416" s="1"/>
      <c r="AP416" s="4"/>
    </row>
    <row r="417" spans="1:42" x14ac:dyDescent="0.25">
      <c r="A417" s="2"/>
      <c r="B417" s="91"/>
      <c r="C417" s="91"/>
      <c r="D417" s="2"/>
      <c r="E417" s="1"/>
      <c r="F417" s="1"/>
      <c r="G417" s="1"/>
      <c r="H417" s="4"/>
      <c r="I417" s="4"/>
      <c r="J417" s="4"/>
      <c r="K417" s="1"/>
      <c r="L417" s="1"/>
      <c r="M417" s="1"/>
      <c r="N417" s="4"/>
      <c r="O417" s="4"/>
      <c r="P417" s="4"/>
      <c r="Q417" s="1"/>
      <c r="R417" s="1"/>
      <c r="S417" s="1"/>
      <c r="T417" s="4"/>
      <c r="U417" s="4"/>
      <c r="V417" s="4"/>
      <c r="W417" s="1"/>
      <c r="Y417" s="4"/>
      <c r="Z417" s="1"/>
      <c r="AB417" s="1"/>
      <c r="AC417" s="1"/>
      <c r="AD417" s="1"/>
      <c r="AE417" s="4"/>
      <c r="AF417" s="4"/>
      <c r="AG417" s="4"/>
      <c r="AH417" s="1"/>
      <c r="AI417" s="1"/>
      <c r="AJ417" s="1"/>
      <c r="AK417" s="4"/>
      <c r="AL417" s="4"/>
      <c r="AM417" s="4"/>
      <c r="AN417" s="1"/>
      <c r="AO417" s="1"/>
      <c r="AP417" s="4"/>
    </row>
    <row r="418" spans="1:42" x14ac:dyDescent="0.25">
      <c r="A418" s="2"/>
      <c r="B418" s="91"/>
      <c r="C418" s="91"/>
      <c r="D418" s="2"/>
      <c r="E418" s="1"/>
      <c r="F418" s="1"/>
      <c r="G418" s="1"/>
      <c r="H418" s="4"/>
      <c r="I418" s="4"/>
      <c r="J418" s="4"/>
      <c r="K418" s="1"/>
      <c r="L418" s="1"/>
      <c r="M418" s="1"/>
      <c r="N418" s="4"/>
      <c r="O418" s="4"/>
      <c r="P418" s="4"/>
      <c r="Q418" s="1"/>
      <c r="R418" s="1"/>
      <c r="S418" s="1"/>
      <c r="T418" s="4"/>
      <c r="U418" s="4"/>
      <c r="V418" s="4"/>
      <c r="W418" s="1"/>
      <c r="Y418" s="4"/>
      <c r="Z418" s="1"/>
      <c r="AB418" s="1"/>
      <c r="AC418" s="1"/>
      <c r="AD418" s="1"/>
      <c r="AE418" s="4"/>
      <c r="AF418" s="4"/>
      <c r="AG418" s="4"/>
      <c r="AH418" s="1"/>
      <c r="AI418" s="1"/>
      <c r="AJ418" s="1"/>
      <c r="AK418" s="4"/>
      <c r="AL418" s="4"/>
      <c r="AM418" s="4"/>
      <c r="AN418" s="1"/>
      <c r="AO418" s="1"/>
      <c r="AP418" s="4"/>
    </row>
    <row r="419" spans="1:42" x14ac:dyDescent="0.25">
      <c r="A419" s="2"/>
      <c r="B419" s="91"/>
      <c r="C419" s="91"/>
      <c r="D419" s="2"/>
      <c r="E419" s="1"/>
      <c r="F419" s="1"/>
      <c r="G419" s="1"/>
      <c r="H419" s="4"/>
      <c r="I419" s="4"/>
      <c r="J419" s="4"/>
      <c r="K419" s="1"/>
      <c r="L419" s="1"/>
      <c r="M419" s="1"/>
      <c r="N419" s="4"/>
      <c r="O419" s="4"/>
      <c r="P419" s="4"/>
      <c r="Q419" s="1"/>
      <c r="R419" s="1"/>
      <c r="S419" s="1"/>
      <c r="T419" s="4"/>
      <c r="U419" s="4"/>
      <c r="V419" s="4"/>
      <c r="W419" s="1"/>
      <c r="Y419" s="4"/>
      <c r="Z419" s="1"/>
      <c r="AB419" s="1"/>
      <c r="AC419" s="1"/>
      <c r="AD419" s="1"/>
      <c r="AE419" s="4"/>
      <c r="AF419" s="4"/>
      <c r="AG419" s="4"/>
      <c r="AH419" s="1"/>
      <c r="AI419" s="1"/>
      <c r="AJ419" s="1"/>
      <c r="AK419" s="4"/>
      <c r="AL419" s="4"/>
      <c r="AM419" s="4"/>
      <c r="AN419" s="1"/>
      <c r="AO419" s="1"/>
      <c r="AP419" s="4"/>
    </row>
    <row r="420" spans="1:42" x14ac:dyDescent="0.25">
      <c r="A420" s="2"/>
      <c r="B420" s="91"/>
      <c r="C420" s="91"/>
      <c r="D420" s="2"/>
      <c r="E420" s="1"/>
      <c r="F420" s="1"/>
      <c r="G420" s="1"/>
      <c r="H420" s="4"/>
      <c r="I420" s="4"/>
      <c r="J420" s="4"/>
      <c r="K420" s="1"/>
      <c r="L420" s="1"/>
      <c r="M420" s="1"/>
      <c r="N420" s="4"/>
      <c r="O420" s="4"/>
      <c r="P420" s="4"/>
      <c r="Q420" s="1"/>
      <c r="R420" s="1"/>
      <c r="S420" s="1"/>
      <c r="T420" s="4"/>
      <c r="U420" s="4"/>
      <c r="V420" s="4"/>
      <c r="W420" s="1"/>
      <c r="Y420" s="4"/>
      <c r="Z420" s="1"/>
      <c r="AB420" s="1"/>
      <c r="AC420" s="1"/>
      <c r="AD420" s="1"/>
      <c r="AE420" s="4"/>
      <c r="AF420" s="4"/>
      <c r="AG420" s="4"/>
      <c r="AH420" s="1"/>
      <c r="AI420" s="1"/>
      <c r="AJ420" s="1"/>
      <c r="AK420" s="4"/>
      <c r="AL420" s="4"/>
      <c r="AM420" s="4"/>
      <c r="AN420" s="1"/>
      <c r="AO420" s="1"/>
      <c r="AP420" s="4"/>
    </row>
    <row r="421" spans="1:42" x14ac:dyDescent="0.25">
      <c r="A421" s="2"/>
      <c r="B421" s="91"/>
      <c r="C421" s="91"/>
      <c r="D421" s="2"/>
      <c r="E421" s="1"/>
      <c r="F421" s="1"/>
      <c r="G421" s="1"/>
      <c r="H421" s="4"/>
      <c r="I421" s="4"/>
      <c r="J421" s="4"/>
      <c r="K421" s="1"/>
      <c r="L421" s="1"/>
      <c r="M421" s="1"/>
      <c r="N421" s="4"/>
      <c r="O421" s="4"/>
      <c r="P421" s="4"/>
      <c r="Q421" s="1"/>
      <c r="R421" s="1"/>
      <c r="S421" s="1"/>
      <c r="T421" s="4"/>
      <c r="U421" s="4"/>
      <c r="V421" s="4"/>
      <c r="W421" s="1"/>
      <c r="Y421" s="4"/>
      <c r="Z421" s="1"/>
      <c r="AB421" s="1"/>
      <c r="AC421" s="1"/>
      <c r="AD421" s="1"/>
      <c r="AE421" s="4"/>
      <c r="AF421" s="4"/>
      <c r="AG421" s="4"/>
      <c r="AH421" s="1"/>
      <c r="AI421" s="1"/>
      <c r="AJ421" s="1"/>
      <c r="AK421" s="4"/>
      <c r="AL421" s="4"/>
      <c r="AM421" s="4"/>
      <c r="AN421" s="1"/>
      <c r="AO421" s="1"/>
      <c r="AP421" s="4"/>
    </row>
    <row r="422" spans="1:42" x14ac:dyDescent="0.25">
      <c r="A422" s="2"/>
      <c r="B422" s="91"/>
      <c r="C422" s="91"/>
      <c r="D422" s="2"/>
      <c r="E422" s="1"/>
      <c r="F422" s="1"/>
      <c r="G422" s="1"/>
      <c r="H422" s="4"/>
      <c r="I422" s="4"/>
      <c r="J422" s="4"/>
      <c r="K422" s="1"/>
      <c r="L422" s="1"/>
      <c r="M422" s="1"/>
      <c r="N422" s="4"/>
      <c r="O422" s="4"/>
      <c r="P422" s="4"/>
      <c r="Q422" s="1"/>
      <c r="R422" s="1"/>
      <c r="S422" s="1"/>
      <c r="T422" s="4"/>
      <c r="U422" s="4"/>
      <c r="V422" s="4"/>
      <c r="W422" s="1"/>
      <c r="Y422" s="4"/>
      <c r="Z422" s="1"/>
      <c r="AB422" s="1"/>
      <c r="AC422" s="1"/>
      <c r="AD422" s="1"/>
      <c r="AE422" s="4"/>
      <c r="AF422" s="4"/>
      <c r="AG422" s="4"/>
      <c r="AH422" s="1"/>
      <c r="AI422" s="1"/>
      <c r="AJ422" s="1"/>
      <c r="AK422" s="4"/>
      <c r="AL422" s="4"/>
      <c r="AM422" s="4"/>
      <c r="AN422" s="1"/>
      <c r="AO422" s="1"/>
      <c r="AP422" s="4"/>
    </row>
    <row r="423" spans="1:42" x14ac:dyDescent="0.25">
      <c r="A423" s="2"/>
      <c r="B423" s="91"/>
      <c r="C423" s="91"/>
      <c r="D423" s="2"/>
      <c r="E423" s="1"/>
      <c r="F423" s="1"/>
      <c r="G423" s="1"/>
      <c r="H423" s="4"/>
      <c r="I423" s="4"/>
      <c r="J423" s="4"/>
      <c r="K423" s="1"/>
      <c r="L423" s="1"/>
      <c r="M423" s="1"/>
      <c r="N423" s="4"/>
      <c r="O423" s="4"/>
      <c r="P423" s="4"/>
      <c r="Q423" s="1"/>
      <c r="R423" s="1"/>
      <c r="S423" s="1"/>
      <c r="T423" s="4"/>
      <c r="U423" s="4"/>
      <c r="V423" s="4"/>
      <c r="W423" s="1"/>
      <c r="Y423" s="4"/>
      <c r="Z423" s="1"/>
      <c r="AB423" s="1"/>
      <c r="AC423" s="1"/>
      <c r="AD423" s="1"/>
      <c r="AE423" s="4"/>
      <c r="AF423" s="4"/>
      <c r="AG423" s="4"/>
      <c r="AH423" s="1"/>
      <c r="AI423" s="1"/>
      <c r="AJ423" s="1"/>
      <c r="AK423" s="4"/>
      <c r="AL423" s="4"/>
      <c r="AM423" s="4"/>
      <c r="AN423" s="1"/>
      <c r="AO423" s="1"/>
      <c r="AP423" s="4"/>
    </row>
    <row r="424" spans="1:42" x14ac:dyDescent="0.25">
      <c r="A424" s="2"/>
      <c r="B424" s="91"/>
      <c r="C424" s="91"/>
      <c r="D424" s="2"/>
      <c r="E424" s="1"/>
      <c r="F424" s="1"/>
      <c r="G424" s="1"/>
      <c r="H424" s="4"/>
      <c r="I424" s="4"/>
      <c r="J424" s="4"/>
      <c r="K424" s="1"/>
      <c r="L424" s="1"/>
      <c r="M424" s="1"/>
      <c r="N424" s="4"/>
      <c r="O424" s="4"/>
      <c r="P424" s="4"/>
      <c r="Q424" s="1"/>
      <c r="R424" s="1"/>
      <c r="S424" s="1"/>
      <c r="T424" s="4"/>
      <c r="U424" s="4"/>
      <c r="V424" s="4"/>
      <c r="W424" s="1"/>
      <c r="Y424" s="4"/>
      <c r="Z424" s="1"/>
      <c r="AB424" s="1"/>
      <c r="AC424" s="1"/>
      <c r="AD424" s="1"/>
      <c r="AE424" s="4"/>
      <c r="AF424" s="4"/>
      <c r="AG424" s="4"/>
      <c r="AH424" s="1"/>
      <c r="AI424" s="1"/>
      <c r="AJ424" s="1"/>
      <c r="AK424" s="4"/>
      <c r="AL424" s="4"/>
      <c r="AM424" s="4"/>
      <c r="AN424" s="1"/>
      <c r="AO424" s="1"/>
      <c r="AP424" s="4"/>
    </row>
    <row r="425" spans="1:42" x14ac:dyDescent="0.25">
      <c r="A425" s="2"/>
      <c r="B425" s="91"/>
      <c r="C425" s="91"/>
      <c r="D425" s="2"/>
      <c r="E425" s="1"/>
      <c r="F425" s="1"/>
      <c r="G425" s="1"/>
      <c r="H425" s="4"/>
      <c r="I425" s="4"/>
      <c r="J425" s="4"/>
      <c r="K425" s="1"/>
      <c r="L425" s="1"/>
      <c r="M425" s="1"/>
      <c r="N425" s="4"/>
      <c r="O425" s="4"/>
      <c r="P425" s="4"/>
      <c r="Q425" s="1"/>
      <c r="R425" s="1"/>
      <c r="S425" s="1"/>
      <c r="T425" s="4"/>
      <c r="U425" s="4"/>
      <c r="V425" s="4"/>
      <c r="W425" s="1"/>
      <c r="Y425" s="4"/>
      <c r="Z425" s="1"/>
      <c r="AB425" s="1"/>
      <c r="AC425" s="1"/>
      <c r="AD425" s="1"/>
      <c r="AE425" s="4"/>
      <c r="AF425" s="4"/>
      <c r="AG425" s="4"/>
      <c r="AH425" s="1"/>
      <c r="AI425" s="1"/>
      <c r="AJ425" s="1"/>
      <c r="AK425" s="4"/>
      <c r="AL425" s="4"/>
      <c r="AM425" s="4"/>
      <c r="AN425" s="1"/>
      <c r="AO425" s="1"/>
      <c r="AP425" s="4"/>
    </row>
    <row r="426" spans="1:42" x14ac:dyDescent="0.25">
      <c r="A426" s="2"/>
      <c r="B426" s="91"/>
      <c r="C426" s="91"/>
      <c r="D426" s="2"/>
      <c r="E426" s="1"/>
      <c r="F426" s="1"/>
      <c r="G426" s="1"/>
      <c r="H426" s="4"/>
      <c r="I426" s="4"/>
      <c r="J426" s="4"/>
      <c r="K426" s="1"/>
      <c r="L426" s="1"/>
      <c r="M426" s="1"/>
      <c r="N426" s="4"/>
      <c r="O426" s="4"/>
      <c r="P426" s="4"/>
      <c r="Q426" s="1"/>
      <c r="R426" s="1"/>
      <c r="S426" s="1"/>
      <c r="T426" s="4"/>
      <c r="U426" s="4"/>
      <c r="V426" s="4"/>
      <c r="W426" s="1"/>
      <c r="Y426" s="4"/>
      <c r="Z426" s="1"/>
      <c r="AB426" s="1"/>
      <c r="AC426" s="1"/>
      <c r="AD426" s="1"/>
      <c r="AE426" s="4"/>
      <c r="AF426" s="4"/>
      <c r="AG426" s="4"/>
      <c r="AH426" s="1"/>
      <c r="AI426" s="1"/>
      <c r="AJ426" s="1"/>
      <c r="AK426" s="4"/>
      <c r="AL426" s="4"/>
      <c r="AM426" s="4"/>
      <c r="AN426" s="1"/>
      <c r="AO426" s="1"/>
      <c r="AP426" s="4"/>
    </row>
    <row r="427" spans="1:42" x14ac:dyDescent="0.25">
      <c r="A427" s="2"/>
      <c r="B427" s="91"/>
      <c r="C427" s="91"/>
      <c r="D427" s="2"/>
      <c r="E427" s="1"/>
      <c r="F427" s="1"/>
      <c r="G427" s="1"/>
      <c r="H427" s="4"/>
      <c r="I427" s="4"/>
      <c r="J427" s="4"/>
      <c r="K427" s="1"/>
      <c r="L427" s="1"/>
      <c r="M427" s="1"/>
      <c r="N427" s="4"/>
      <c r="O427" s="4"/>
      <c r="P427" s="4"/>
      <c r="Q427" s="1"/>
      <c r="R427" s="1"/>
      <c r="S427" s="1"/>
      <c r="T427" s="4"/>
      <c r="U427" s="4"/>
      <c r="V427" s="4"/>
      <c r="W427" s="1"/>
      <c r="Y427" s="4"/>
      <c r="Z427" s="1"/>
      <c r="AB427" s="1"/>
      <c r="AC427" s="1"/>
      <c r="AD427" s="1"/>
      <c r="AE427" s="4"/>
      <c r="AF427" s="4"/>
      <c r="AG427" s="4"/>
      <c r="AH427" s="1"/>
      <c r="AI427" s="1"/>
      <c r="AJ427" s="1"/>
      <c r="AK427" s="4"/>
      <c r="AL427" s="4"/>
      <c r="AM427" s="4"/>
      <c r="AN427" s="1"/>
      <c r="AO427" s="1"/>
      <c r="AP427" s="4"/>
    </row>
    <row r="428" spans="1:42" x14ac:dyDescent="0.25">
      <c r="A428" s="2"/>
      <c r="B428" s="91"/>
      <c r="C428" s="91"/>
      <c r="D428" s="2"/>
      <c r="E428" s="1"/>
      <c r="F428" s="1"/>
      <c r="G428" s="1"/>
      <c r="H428" s="4"/>
      <c r="I428" s="4"/>
      <c r="J428" s="4"/>
      <c r="K428" s="1"/>
      <c r="L428" s="1"/>
      <c r="M428" s="1"/>
      <c r="N428" s="4"/>
      <c r="O428" s="4"/>
      <c r="P428" s="4"/>
      <c r="Q428" s="1"/>
      <c r="R428" s="1"/>
      <c r="S428" s="1"/>
      <c r="T428" s="4"/>
      <c r="U428" s="4"/>
      <c r="V428" s="4"/>
      <c r="W428" s="1"/>
      <c r="Y428" s="4"/>
      <c r="Z428" s="1"/>
      <c r="AB428" s="1"/>
      <c r="AC428" s="1"/>
      <c r="AD428" s="1"/>
      <c r="AE428" s="4"/>
      <c r="AF428" s="4"/>
      <c r="AG428" s="4"/>
      <c r="AH428" s="1"/>
      <c r="AI428" s="1"/>
      <c r="AJ428" s="1"/>
      <c r="AK428" s="4"/>
      <c r="AL428" s="4"/>
      <c r="AM428" s="4"/>
      <c r="AN428" s="1"/>
      <c r="AO428" s="1"/>
      <c r="AP428" s="4"/>
    </row>
    <row r="429" spans="1:42" x14ac:dyDescent="0.25">
      <c r="A429" s="2"/>
      <c r="B429" s="91"/>
      <c r="C429" s="91"/>
      <c r="D429" s="2"/>
      <c r="E429" s="1"/>
      <c r="F429" s="1"/>
      <c r="G429" s="1"/>
      <c r="H429" s="4"/>
      <c r="I429" s="4"/>
      <c r="J429" s="4"/>
      <c r="K429" s="1"/>
      <c r="L429" s="1"/>
      <c r="M429" s="1"/>
      <c r="N429" s="4"/>
      <c r="O429" s="4"/>
      <c r="P429" s="4"/>
      <c r="Q429" s="1"/>
      <c r="R429" s="1"/>
      <c r="S429" s="1"/>
      <c r="T429" s="4"/>
      <c r="U429" s="4"/>
      <c r="V429" s="4"/>
      <c r="W429" s="1"/>
      <c r="Y429" s="4"/>
      <c r="Z429" s="1"/>
      <c r="AB429" s="1"/>
      <c r="AC429" s="1"/>
      <c r="AD429" s="1"/>
      <c r="AE429" s="4"/>
      <c r="AF429" s="4"/>
      <c r="AG429" s="4"/>
      <c r="AH429" s="1"/>
      <c r="AI429" s="1"/>
      <c r="AJ429" s="1"/>
      <c r="AK429" s="4"/>
      <c r="AL429" s="4"/>
      <c r="AM429" s="4"/>
      <c r="AN429" s="1"/>
      <c r="AO429" s="1"/>
      <c r="AP429" s="4"/>
    </row>
    <row r="430" spans="1:42" x14ac:dyDescent="0.25">
      <c r="A430" s="2"/>
      <c r="B430" s="91"/>
      <c r="C430" s="91"/>
      <c r="D430" s="2"/>
      <c r="E430" s="1"/>
      <c r="F430" s="1"/>
      <c r="G430" s="1"/>
      <c r="H430" s="4"/>
      <c r="I430" s="4"/>
      <c r="J430" s="4"/>
      <c r="K430" s="1"/>
      <c r="L430" s="1"/>
      <c r="M430" s="1"/>
      <c r="N430" s="4"/>
      <c r="O430" s="4"/>
      <c r="P430" s="4"/>
      <c r="Q430" s="1"/>
      <c r="R430" s="1"/>
      <c r="S430" s="1"/>
      <c r="T430" s="4"/>
      <c r="U430" s="4"/>
      <c r="V430" s="4"/>
      <c r="W430" s="1"/>
      <c r="Y430" s="4"/>
      <c r="Z430" s="1"/>
      <c r="AB430" s="1"/>
      <c r="AC430" s="1"/>
      <c r="AD430" s="1"/>
      <c r="AE430" s="4"/>
      <c r="AF430" s="4"/>
      <c r="AG430" s="4"/>
      <c r="AH430" s="1"/>
      <c r="AI430" s="1"/>
      <c r="AJ430" s="1"/>
      <c r="AK430" s="4"/>
      <c r="AL430" s="4"/>
      <c r="AM430" s="4"/>
      <c r="AN430" s="1"/>
      <c r="AO430" s="1"/>
      <c r="AP430" s="4"/>
    </row>
    <row r="431" spans="1:42" x14ac:dyDescent="0.25">
      <c r="A431" s="2"/>
      <c r="B431" s="91"/>
      <c r="C431" s="91"/>
      <c r="D431" s="2"/>
      <c r="E431" s="1"/>
      <c r="F431" s="1"/>
      <c r="G431" s="1"/>
      <c r="H431" s="4"/>
      <c r="I431" s="4"/>
      <c r="J431" s="4"/>
      <c r="K431" s="1"/>
      <c r="L431" s="1"/>
      <c r="M431" s="1"/>
      <c r="N431" s="4"/>
      <c r="O431" s="4"/>
      <c r="P431" s="4"/>
      <c r="Q431" s="1"/>
      <c r="R431" s="1"/>
      <c r="S431" s="1"/>
      <c r="T431" s="4"/>
      <c r="U431" s="4"/>
      <c r="V431" s="4"/>
      <c r="W431" s="1"/>
      <c r="Y431" s="4"/>
      <c r="Z431" s="1"/>
      <c r="AB431" s="1"/>
      <c r="AC431" s="1"/>
      <c r="AD431" s="1"/>
      <c r="AE431" s="4"/>
      <c r="AF431" s="4"/>
      <c r="AG431" s="4"/>
      <c r="AH431" s="1"/>
      <c r="AI431" s="1"/>
      <c r="AJ431" s="1"/>
      <c r="AK431" s="4"/>
      <c r="AL431" s="4"/>
      <c r="AM431" s="4"/>
      <c r="AN431" s="1"/>
      <c r="AO431" s="1"/>
      <c r="AP431" s="4"/>
    </row>
    <row r="432" spans="1:42" x14ac:dyDescent="0.25">
      <c r="A432" s="2"/>
      <c r="B432" s="91"/>
      <c r="C432" s="91"/>
      <c r="D432" s="2"/>
      <c r="E432" s="1"/>
      <c r="F432" s="1"/>
      <c r="G432" s="1"/>
      <c r="H432" s="4"/>
      <c r="I432" s="4"/>
      <c r="J432" s="4"/>
      <c r="K432" s="1"/>
      <c r="L432" s="1"/>
      <c r="M432" s="1"/>
      <c r="N432" s="4"/>
      <c r="O432" s="4"/>
      <c r="P432" s="4"/>
      <c r="Q432" s="1"/>
      <c r="R432" s="1"/>
      <c r="S432" s="1"/>
      <c r="T432" s="4"/>
      <c r="U432" s="4"/>
      <c r="V432" s="4"/>
      <c r="W432" s="1"/>
      <c r="Y432" s="4"/>
      <c r="Z432" s="1"/>
      <c r="AB432" s="1"/>
      <c r="AC432" s="1"/>
      <c r="AD432" s="1"/>
      <c r="AE432" s="4"/>
      <c r="AF432" s="4"/>
      <c r="AG432" s="4"/>
      <c r="AH432" s="1"/>
      <c r="AI432" s="1"/>
      <c r="AJ432" s="1"/>
      <c r="AK432" s="4"/>
      <c r="AL432" s="4"/>
      <c r="AM432" s="4"/>
      <c r="AN432" s="1"/>
      <c r="AO432" s="1"/>
      <c r="AP432" s="4"/>
    </row>
    <row r="433" spans="1:42" x14ac:dyDescent="0.25">
      <c r="A433" s="2"/>
      <c r="B433" s="91"/>
      <c r="C433" s="91"/>
      <c r="D433" s="2"/>
      <c r="E433" s="1"/>
      <c r="F433" s="1"/>
      <c r="G433" s="1"/>
      <c r="H433" s="4"/>
      <c r="I433" s="4"/>
      <c r="J433" s="4"/>
      <c r="K433" s="1"/>
      <c r="L433" s="1"/>
      <c r="M433" s="1"/>
      <c r="N433" s="4"/>
      <c r="O433" s="4"/>
      <c r="P433" s="4"/>
      <c r="Q433" s="1"/>
      <c r="R433" s="1"/>
      <c r="S433" s="1"/>
      <c r="T433" s="4"/>
      <c r="U433" s="4"/>
      <c r="V433" s="4"/>
      <c r="W433" s="1"/>
      <c r="Y433" s="4"/>
      <c r="Z433" s="1"/>
      <c r="AB433" s="1"/>
      <c r="AC433" s="1"/>
      <c r="AD433" s="1"/>
      <c r="AE433" s="4"/>
      <c r="AF433" s="4"/>
      <c r="AG433" s="4"/>
      <c r="AH433" s="1"/>
      <c r="AI433" s="1"/>
      <c r="AJ433" s="1"/>
      <c r="AK433" s="4"/>
      <c r="AL433" s="4"/>
      <c r="AM433" s="4"/>
      <c r="AN433" s="1"/>
      <c r="AO433" s="1"/>
      <c r="AP433" s="4"/>
    </row>
    <row r="434" spans="1:42" x14ac:dyDescent="0.25">
      <c r="A434" s="2"/>
      <c r="B434" s="91"/>
      <c r="C434" s="91"/>
      <c r="D434" s="2"/>
      <c r="E434" s="1"/>
      <c r="F434" s="1"/>
      <c r="G434" s="1"/>
      <c r="H434" s="4"/>
      <c r="I434" s="4"/>
      <c r="J434" s="4"/>
      <c r="K434" s="1"/>
      <c r="L434" s="1"/>
      <c r="M434" s="1"/>
      <c r="N434" s="4"/>
      <c r="O434" s="4"/>
      <c r="P434" s="4"/>
      <c r="Q434" s="1"/>
      <c r="R434" s="1"/>
      <c r="S434" s="1"/>
      <c r="T434" s="4"/>
      <c r="U434" s="4"/>
      <c r="V434" s="4"/>
      <c r="W434" s="1"/>
      <c r="Y434" s="4"/>
      <c r="Z434" s="1"/>
      <c r="AB434" s="1"/>
      <c r="AC434" s="1"/>
      <c r="AD434" s="1"/>
      <c r="AE434" s="4"/>
      <c r="AF434" s="4"/>
      <c r="AG434" s="4"/>
      <c r="AH434" s="1"/>
      <c r="AI434" s="1"/>
      <c r="AJ434" s="1"/>
      <c r="AK434" s="4"/>
      <c r="AL434" s="4"/>
      <c r="AM434" s="4"/>
      <c r="AN434" s="1"/>
      <c r="AO434" s="1"/>
      <c r="AP434" s="4"/>
    </row>
    <row r="435" spans="1:42" x14ac:dyDescent="0.25">
      <c r="A435" s="2"/>
      <c r="B435" s="91"/>
      <c r="C435" s="91"/>
      <c r="D435" s="2"/>
      <c r="E435" s="1"/>
      <c r="F435" s="1"/>
      <c r="G435" s="1"/>
      <c r="H435" s="4"/>
      <c r="I435" s="4"/>
      <c r="J435" s="4"/>
      <c r="K435" s="1"/>
      <c r="L435" s="1"/>
      <c r="M435" s="1"/>
      <c r="N435" s="4"/>
      <c r="O435" s="4"/>
      <c r="P435" s="4"/>
      <c r="Q435" s="1"/>
      <c r="R435" s="1"/>
      <c r="S435" s="1"/>
      <c r="T435" s="4"/>
      <c r="U435" s="4"/>
      <c r="V435" s="4"/>
      <c r="W435" s="1"/>
      <c r="Y435" s="4"/>
      <c r="Z435" s="1"/>
      <c r="AB435" s="1"/>
      <c r="AC435" s="1"/>
      <c r="AD435" s="1"/>
      <c r="AE435" s="4"/>
      <c r="AF435" s="4"/>
      <c r="AG435" s="4"/>
      <c r="AH435" s="1"/>
      <c r="AI435" s="1"/>
      <c r="AJ435" s="1"/>
      <c r="AK435" s="4"/>
      <c r="AL435" s="4"/>
      <c r="AM435" s="4"/>
      <c r="AN435" s="1"/>
      <c r="AO435" s="1"/>
      <c r="AP435" s="4"/>
    </row>
    <row r="436" spans="1:42" x14ac:dyDescent="0.25">
      <c r="A436" s="2"/>
      <c r="B436" s="91"/>
      <c r="C436" s="91"/>
      <c r="D436" s="2"/>
      <c r="E436" s="1"/>
      <c r="F436" s="1"/>
      <c r="G436" s="1"/>
      <c r="H436" s="4"/>
      <c r="I436" s="4"/>
      <c r="J436" s="4"/>
      <c r="K436" s="1"/>
      <c r="L436" s="1"/>
      <c r="M436" s="1"/>
      <c r="N436" s="4"/>
      <c r="O436" s="4"/>
      <c r="P436" s="4"/>
      <c r="Q436" s="1"/>
      <c r="R436" s="1"/>
      <c r="S436" s="1"/>
      <c r="T436" s="4"/>
      <c r="U436" s="4"/>
      <c r="V436" s="4"/>
      <c r="W436" s="1"/>
      <c r="Y436" s="4"/>
      <c r="Z436" s="1"/>
      <c r="AB436" s="1"/>
      <c r="AC436" s="1"/>
      <c r="AD436" s="1"/>
      <c r="AE436" s="4"/>
      <c r="AF436" s="4"/>
      <c r="AG436" s="4"/>
      <c r="AH436" s="1"/>
      <c r="AI436" s="1"/>
      <c r="AJ436" s="1"/>
      <c r="AK436" s="4"/>
      <c r="AL436" s="4"/>
      <c r="AM436" s="4"/>
      <c r="AN436" s="1"/>
      <c r="AO436" s="1"/>
      <c r="AP436" s="4"/>
    </row>
    <row r="437" spans="1:42" x14ac:dyDescent="0.25">
      <c r="A437" s="2"/>
      <c r="B437" s="91"/>
      <c r="C437" s="91"/>
      <c r="D437" s="2"/>
      <c r="E437" s="1"/>
      <c r="F437" s="1"/>
      <c r="G437" s="1"/>
      <c r="H437" s="4"/>
      <c r="I437" s="4"/>
      <c r="J437" s="4"/>
      <c r="K437" s="1"/>
      <c r="L437" s="1"/>
      <c r="M437" s="1"/>
      <c r="N437" s="4"/>
      <c r="O437" s="4"/>
      <c r="P437" s="4"/>
      <c r="Q437" s="1"/>
      <c r="R437" s="1"/>
      <c r="S437" s="1"/>
      <c r="T437" s="4"/>
      <c r="U437" s="4"/>
      <c r="V437" s="4"/>
      <c r="W437" s="1"/>
      <c r="Y437" s="4"/>
      <c r="Z437" s="1"/>
      <c r="AB437" s="1"/>
      <c r="AC437" s="1"/>
      <c r="AD437" s="1"/>
      <c r="AE437" s="4"/>
      <c r="AF437" s="4"/>
      <c r="AG437" s="4"/>
      <c r="AH437" s="1"/>
      <c r="AI437" s="1"/>
      <c r="AJ437" s="1"/>
      <c r="AK437" s="4"/>
      <c r="AL437" s="4"/>
      <c r="AM437" s="4"/>
      <c r="AN437" s="1"/>
      <c r="AO437" s="1"/>
      <c r="AP437" s="4"/>
    </row>
    <row r="438" spans="1:42" x14ac:dyDescent="0.25">
      <c r="A438" s="2"/>
      <c r="B438" s="91"/>
      <c r="C438" s="91"/>
      <c r="D438" s="2"/>
      <c r="E438" s="1"/>
      <c r="F438" s="1"/>
      <c r="G438" s="1"/>
      <c r="H438" s="4"/>
      <c r="I438" s="4"/>
      <c r="J438" s="4"/>
      <c r="K438" s="1"/>
      <c r="L438" s="1"/>
      <c r="M438" s="1"/>
      <c r="N438" s="4"/>
      <c r="O438" s="4"/>
      <c r="P438" s="4"/>
      <c r="Q438" s="1"/>
      <c r="R438" s="1"/>
      <c r="S438" s="1"/>
      <c r="T438" s="4"/>
      <c r="U438" s="4"/>
      <c r="V438" s="4"/>
      <c r="W438" s="1"/>
      <c r="Y438" s="4"/>
      <c r="Z438" s="1"/>
      <c r="AB438" s="1"/>
      <c r="AC438" s="1"/>
      <c r="AD438" s="1"/>
      <c r="AE438" s="4"/>
      <c r="AF438" s="4"/>
      <c r="AG438" s="4"/>
      <c r="AH438" s="1"/>
      <c r="AI438" s="1"/>
      <c r="AJ438" s="1"/>
      <c r="AK438" s="4"/>
      <c r="AL438" s="4"/>
      <c r="AM438" s="4"/>
      <c r="AN438" s="1"/>
      <c r="AO438" s="1"/>
      <c r="AP438" s="4"/>
    </row>
    <row r="439" spans="1:42" x14ac:dyDescent="0.25">
      <c r="A439" s="2"/>
      <c r="B439" s="91"/>
      <c r="C439" s="91"/>
      <c r="D439" s="2"/>
      <c r="E439" s="1"/>
      <c r="F439" s="1"/>
      <c r="G439" s="1"/>
      <c r="H439" s="4"/>
      <c r="I439" s="4"/>
      <c r="J439" s="4"/>
      <c r="K439" s="1"/>
      <c r="L439" s="1"/>
      <c r="M439" s="1"/>
      <c r="N439" s="4"/>
      <c r="O439" s="4"/>
      <c r="P439" s="4"/>
      <c r="Q439" s="1"/>
      <c r="R439" s="1"/>
      <c r="S439" s="1"/>
      <c r="T439" s="4"/>
      <c r="U439" s="4"/>
      <c r="V439" s="4"/>
      <c r="W439" s="1"/>
      <c r="Y439" s="4"/>
      <c r="Z439" s="1"/>
      <c r="AB439" s="1"/>
      <c r="AC439" s="1"/>
      <c r="AD439" s="1"/>
      <c r="AE439" s="4"/>
      <c r="AF439" s="4"/>
      <c r="AG439" s="4"/>
      <c r="AH439" s="1"/>
      <c r="AI439" s="1"/>
      <c r="AJ439" s="1"/>
      <c r="AK439" s="4"/>
      <c r="AL439" s="4"/>
      <c r="AM439" s="4"/>
      <c r="AN439" s="1"/>
      <c r="AO439" s="1"/>
      <c r="AP439" s="4"/>
    </row>
    <row r="440" spans="1:42" x14ac:dyDescent="0.25">
      <c r="A440" s="2"/>
      <c r="B440" s="91"/>
      <c r="C440" s="91"/>
      <c r="D440" s="2"/>
      <c r="E440" s="1"/>
      <c r="F440" s="1"/>
      <c r="G440" s="1"/>
      <c r="H440" s="4"/>
      <c r="I440" s="4"/>
      <c r="J440" s="4"/>
      <c r="K440" s="1"/>
      <c r="L440" s="1"/>
      <c r="M440" s="1"/>
      <c r="N440" s="4"/>
      <c r="O440" s="4"/>
      <c r="P440" s="4"/>
      <c r="Q440" s="1"/>
      <c r="R440" s="1"/>
      <c r="S440" s="1"/>
      <c r="T440" s="4"/>
      <c r="U440" s="4"/>
      <c r="V440" s="4"/>
      <c r="W440" s="1"/>
      <c r="Y440" s="4"/>
      <c r="Z440" s="1"/>
      <c r="AB440" s="1"/>
      <c r="AC440" s="1"/>
      <c r="AD440" s="1"/>
      <c r="AE440" s="4"/>
      <c r="AF440" s="4"/>
      <c r="AG440" s="4"/>
      <c r="AH440" s="1"/>
      <c r="AI440" s="1"/>
      <c r="AJ440" s="1"/>
      <c r="AK440" s="4"/>
      <c r="AL440" s="4"/>
      <c r="AM440" s="4"/>
      <c r="AN440" s="1"/>
      <c r="AO440" s="1"/>
      <c r="AP440" s="4"/>
    </row>
    <row r="441" spans="1:42" x14ac:dyDescent="0.25">
      <c r="A441" s="2"/>
      <c r="B441" s="91"/>
      <c r="C441" s="91"/>
      <c r="D441" s="2"/>
      <c r="E441" s="1"/>
      <c r="F441" s="1"/>
      <c r="G441" s="1"/>
      <c r="H441" s="4"/>
      <c r="I441" s="4"/>
      <c r="J441" s="4"/>
      <c r="K441" s="1"/>
      <c r="L441" s="1"/>
      <c r="M441" s="1"/>
      <c r="N441" s="4"/>
      <c r="O441" s="4"/>
      <c r="P441" s="4"/>
      <c r="Q441" s="1"/>
      <c r="R441" s="1"/>
      <c r="S441" s="1"/>
      <c r="T441" s="4"/>
      <c r="U441" s="4"/>
      <c r="V441" s="4"/>
      <c r="W441" s="1"/>
      <c r="Y441" s="4"/>
      <c r="Z441" s="1"/>
      <c r="AB441" s="1"/>
      <c r="AC441" s="1"/>
      <c r="AD441" s="1"/>
      <c r="AE441" s="4"/>
      <c r="AF441" s="4"/>
      <c r="AG441" s="4"/>
      <c r="AH441" s="1"/>
      <c r="AI441" s="1"/>
      <c r="AJ441" s="1"/>
      <c r="AK441" s="4"/>
      <c r="AL441" s="4"/>
      <c r="AM441" s="4"/>
      <c r="AN441" s="1"/>
      <c r="AO441" s="1"/>
      <c r="AP441" s="4"/>
    </row>
    <row r="442" spans="1:42" x14ac:dyDescent="0.25">
      <c r="A442" s="2"/>
      <c r="B442" s="91"/>
      <c r="C442" s="91"/>
      <c r="D442" s="2"/>
      <c r="E442" s="1"/>
      <c r="F442" s="1"/>
      <c r="G442" s="1"/>
      <c r="H442" s="4"/>
      <c r="I442" s="4"/>
      <c r="J442" s="4"/>
      <c r="K442" s="1"/>
      <c r="L442" s="1"/>
      <c r="M442" s="1"/>
      <c r="N442" s="4"/>
      <c r="O442" s="4"/>
      <c r="P442" s="4"/>
      <c r="Q442" s="1"/>
      <c r="R442" s="1"/>
      <c r="S442" s="1"/>
      <c r="T442" s="4"/>
      <c r="U442" s="4"/>
      <c r="V442" s="4"/>
      <c r="W442" s="1"/>
      <c r="Y442" s="4"/>
      <c r="Z442" s="1"/>
      <c r="AB442" s="1"/>
      <c r="AC442" s="1"/>
      <c r="AD442" s="1"/>
      <c r="AE442" s="4"/>
      <c r="AF442" s="4"/>
      <c r="AG442" s="4"/>
      <c r="AH442" s="1"/>
      <c r="AI442" s="1"/>
      <c r="AJ442" s="1"/>
      <c r="AK442" s="4"/>
      <c r="AL442" s="4"/>
      <c r="AM442" s="4"/>
      <c r="AN442" s="1"/>
      <c r="AO442" s="1"/>
      <c r="AP442" s="4"/>
    </row>
    <row r="443" spans="1:42" x14ac:dyDescent="0.25">
      <c r="A443" s="2"/>
      <c r="B443" s="91"/>
      <c r="C443" s="91"/>
      <c r="D443" s="2"/>
      <c r="E443" s="1"/>
      <c r="F443" s="1"/>
      <c r="G443" s="1"/>
      <c r="H443" s="4"/>
      <c r="I443" s="4"/>
      <c r="J443" s="4"/>
      <c r="K443" s="1"/>
      <c r="L443" s="1"/>
      <c r="M443" s="1"/>
      <c r="N443" s="4"/>
      <c r="O443" s="4"/>
      <c r="P443" s="4"/>
      <c r="Q443" s="1"/>
      <c r="R443" s="1"/>
      <c r="S443" s="1"/>
      <c r="T443" s="4"/>
      <c r="U443" s="4"/>
      <c r="V443" s="4"/>
      <c r="W443" s="1"/>
      <c r="Y443" s="4"/>
      <c r="Z443" s="1"/>
      <c r="AB443" s="1"/>
      <c r="AC443" s="1"/>
      <c r="AD443" s="1"/>
      <c r="AE443" s="4"/>
      <c r="AF443" s="4"/>
      <c r="AG443" s="4"/>
      <c r="AH443" s="1"/>
      <c r="AI443" s="1"/>
      <c r="AJ443" s="1"/>
      <c r="AK443" s="4"/>
      <c r="AL443" s="4"/>
      <c r="AM443" s="4"/>
      <c r="AN443" s="1"/>
      <c r="AO443" s="1"/>
      <c r="AP443" s="4"/>
    </row>
    <row r="444" spans="1:42" x14ac:dyDescent="0.25">
      <c r="A444" s="2"/>
      <c r="B444" s="91"/>
      <c r="C444" s="91"/>
      <c r="D444" s="2"/>
      <c r="E444" s="1"/>
      <c r="F444" s="1"/>
      <c r="G444" s="1"/>
      <c r="H444" s="4"/>
      <c r="I444" s="4"/>
      <c r="J444" s="4"/>
      <c r="K444" s="1"/>
      <c r="L444" s="1"/>
      <c r="M444" s="1"/>
      <c r="N444" s="4"/>
      <c r="O444" s="4"/>
      <c r="P444" s="4"/>
      <c r="Q444" s="1"/>
      <c r="R444" s="1"/>
      <c r="S444" s="1"/>
      <c r="T444" s="4"/>
      <c r="U444" s="4"/>
      <c r="V444" s="4"/>
      <c r="W444" s="1"/>
      <c r="Y444" s="4"/>
      <c r="Z444" s="1"/>
      <c r="AB444" s="1"/>
      <c r="AC444" s="1"/>
      <c r="AD444" s="1"/>
      <c r="AE444" s="4"/>
      <c r="AF444" s="4"/>
      <c r="AG444" s="4"/>
      <c r="AH444" s="1"/>
      <c r="AI444" s="1"/>
      <c r="AJ444" s="1"/>
      <c r="AK444" s="4"/>
      <c r="AL444" s="4"/>
      <c r="AM444" s="4"/>
      <c r="AN444" s="1"/>
      <c r="AO444" s="1"/>
      <c r="AP444" s="4"/>
    </row>
    <row r="445" spans="1:42" x14ac:dyDescent="0.25">
      <c r="A445" s="2"/>
      <c r="B445" s="91"/>
      <c r="C445" s="91"/>
      <c r="D445" s="2"/>
      <c r="E445" s="1"/>
      <c r="F445" s="1"/>
      <c r="G445" s="1"/>
      <c r="H445" s="4"/>
      <c r="I445" s="4"/>
      <c r="J445" s="4"/>
      <c r="K445" s="1"/>
      <c r="L445" s="1"/>
      <c r="M445" s="1"/>
      <c r="N445" s="4"/>
      <c r="O445" s="4"/>
      <c r="P445" s="4"/>
      <c r="Q445" s="1"/>
      <c r="R445" s="1"/>
      <c r="S445" s="1"/>
      <c r="T445" s="4"/>
      <c r="U445" s="4"/>
      <c r="V445" s="4"/>
      <c r="W445" s="1"/>
      <c r="Y445" s="4"/>
      <c r="Z445" s="1"/>
      <c r="AB445" s="1"/>
      <c r="AC445" s="1"/>
      <c r="AD445" s="1"/>
      <c r="AE445" s="4"/>
      <c r="AF445" s="4"/>
      <c r="AG445" s="4"/>
      <c r="AH445" s="1"/>
      <c r="AI445" s="1"/>
      <c r="AJ445" s="1"/>
      <c r="AK445" s="4"/>
      <c r="AL445" s="4"/>
      <c r="AM445" s="4"/>
      <c r="AN445" s="1"/>
      <c r="AO445" s="1"/>
      <c r="AP445" s="4"/>
    </row>
    <row r="446" spans="1:42" x14ac:dyDescent="0.25">
      <c r="A446" s="2"/>
      <c r="B446" s="91"/>
      <c r="C446" s="91"/>
      <c r="D446" s="2"/>
      <c r="E446" s="1"/>
      <c r="F446" s="1"/>
      <c r="G446" s="1"/>
      <c r="H446" s="4"/>
      <c r="I446" s="4"/>
      <c r="J446" s="4"/>
      <c r="K446" s="1"/>
      <c r="L446" s="1"/>
      <c r="M446" s="1"/>
      <c r="N446" s="4"/>
      <c r="O446" s="4"/>
      <c r="P446" s="4"/>
      <c r="Q446" s="1"/>
      <c r="R446" s="1"/>
      <c r="S446" s="1"/>
      <c r="T446" s="4"/>
      <c r="U446" s="4"/>
      <c r="V446" s="4"/>
      <c r="W446" s="1"/>
      <c r="Y446" s="4"/>
      <c r="Z446" s="1"/>
      <c r="AB446" s="1"/>
      <c r="AC446" s="1"/>
      <c r="AD446" s="1"/>
      <c r="AE446" s="4"/>
      <c r="AF446" s="4"/>
      <c r="AG446" s="4"/>
      <c r="AH446" s="1"/>
      <c r="AI446" s="1"/>
      <c r="AJ446" s="1"/>
      <c r="AK446" s="4"/>
      <c r="AL446" s="4"/>
      <c r="AM446" s="4"/>
      <c r="AN446" s="1"/>
      <c r="AO446" s="1"/>
      <c r="AP446" s="4"/>
    </row>
    <row r="447" spans="1:42" x14ac:dyDescent="0.25">
      <c r="A447" s="2"/>
      <c r="B447" s="91"/>
      <c r="C447" s="91"/>
      <c r="D447" s="2"/>
      <c r="E447" s="1"/>
      <c r="F447" s="1"/>
      <c r="G447" s="1"/>
      <c r="H447" s="4"/>
      <c r="I447" s="4"/>
      <c r="J447" s="4"/>
      <c r="K447" s="1"/>
      <c r="L447" s="1"/>
      <c r="M447" s="1"/>
      <c r="N447" s="4"/>
      <c r="O447" s="4"/>
      <c r="P447" s="4"/>
      <c r="Q447" s="1"/>
      <c r="R447" s="1"/>
      <c r="S447" s="1"/>
      <c r="T447" s="4"/>
      <c r="U447" s="4"/>
      <c r="V447" s="4"/>
      <c r="W447" s="1"/>
      <c r="Y447" s="4"/>
      <c r="Z447" s="1"/>
      <c r="AB447" s="1"/>
      <c r="AC447" s="1"/>
      <c r="AD447" s="1"/>
      <c r="AE447" s="4"/>
      <c r="AF447" s="4"/>
      <c r="AG447" s="4"/>
      <c r="AH447" s="1"/>
      <c r="AI447" s="1"/>
      <c r="AJ447" s="1"/>
      <c r="AK447" s="4"/>
      <c r="AL447" s="4"/>
      <c r="AM447" s="4"/>
      <c r="AN447" s="1"/>
      <c r="AO447" s="1"/>
      <c r="AP447" s="4"/>
    </row>
    <row r="448" spans="1:42" x14ac:dyDescent="0.25">
      <c r="A448" s="2"/>
      <c r="B448" s="91"/>
      <c r="C448" s="91"/>
      <c r="D448" s="2"/>
      <c r="E448" s="1"/>
      <c r="F448" s="1"/>
      <c r="G448" s="1"/>
      <c r="H448" s="4"/>
      <c r="I448" s="4"/>
      <c r="J448" s="4"/>
      <c r="K448" s="1"/>
      <c r="L448" s="1"/>
      <c r="M448" s="1"/>
      <c r="N448" s="4"/>
      <c r="O448" s="4"/>
      <c r="P448" s="4"/>
      <c r="Q448" s="1"/>
      <c r="R448" s="1"/>
      <c r="S448" s="1"/>
      <c r="T448" s="4"/>
      <c r="U448" s="4"/>
      <c r="V448" s="4"/>
      <c r="W448" s="1"/>
      <c r="Y448" s="4"/>
      <c r="Z448" s="1"/>
      <c r="AB448" s="1"/>
      <c r="AC448" s="1"/>
      <c r="AD448" s="1"/>
      <c r="AE448" s="4"/>
      <c r="AF448" s="4"/>
      <c r="AG448" s="4"/>
      <c r="AH448" s="1"/>
      <c r="AI448" s="1"/>
      <c r="AJ448" s="1"/>
      <c r="AK448" s="4"/>
      <c r="AL448" s="4"/>
      <c r="AM448" s="4"/>
      <c r="AN448" s="1"/>
      <c r="AO448" s="1"/>
      <c r="AP448" s="4"/>
    </row>
    <row r="449" spans="1:42" x14ac:dyDescent="0.25">
      <c r="A449" s="2"/>
      <c r="B449" s="91"/>
      <c r="C449" s="91"/>
      <c r="D449" s="2"/>
      <c r="E449" s="1"/>
      <c r="F449" s="1"/>
      <c r="G449" s="1"/>
      <c r="H449" s="4"/>
      <c r="I449" s="4"/>
      <c r="J449" s="4"/>
      <c r="K449" s="1"/>
      <c r="L449" s="1"/>
      <c r="M449" s="1"/>
      <c r="N449" s="4"/>
      <c r="O449" s="4"/>
      <c r="P449" s="4"/>
      <c r="Q449" s="1"/>
      <c r="R449" s="1"/>
      <c r="S449" s="1"/>
      <c r="T449" s="4"/>
      <c r="U449" s="4"/>
      <c r="V449" s="4"/>
      <c r="W449" s="1"/>
      <c r="Y449" s="4"/>
      <c r="Z449" s="1"/>
      <c r="AB449" s="1"/>
      <c r="AC449" s="1"/>
      <c r="AD449" s="1"/>
      <c r="AE449" s="4"/>
      <c r="AF449" s="4"/>
      <c r="AG449" s="4"/>
      <c r="AH449" s="1"/>
      <c r="AI449" s="1"/>
      <c r="AJ449" s="1"/>
      <c r="AK449" s="4"/>
      <c r="AL449" s="4"/>
      <c r="AM449" s="4"/>
      <c r="AN449" s="1"/>
      <c r="AO449" s="1"/>
      <c r="AP449" s="4"/>
    </row>
    <row r="450" spans="1:42" x14ac:dyDescent="0.25">
      <c r="A450" s="2"/>
      <c r="B450" s="91"/>
      <c r="C450" s="91"/>
      <c r="D450" s="2"/>
      <c r="E450" s="1"/>
      <c r="F450" s="1"/>
      <c r="G450" s="1"/>
      <c r="H450" s="4"/>
      <c r="I450" s="4"/>
      <c r="J450" s="4"/>
      <c r="K450" s="1"/>
      <c r="L450" s="1"/>
      <c r="M450" s="1"/>
      <c r="N450" s="4"/>
      <c r="O450" s="4"/>
      <c r="P450" s="4"/>
      <c r="Q450" s="1"/>
      <c r="R450" s="1"/>
      <c r="S450" s="1"/>
      <c r="T450" s="4"/>
      <c r="U450" s="4"/>
      <c r="V450" s="4"/>
      <c r="W450" s="1"/>
      <c r="Y450" s="4"/>
      <c r="Z450" s="1"/>
      <c r="AB450" s="1"/>
      <c r="AC450" s="1"/>
      <c r="AD450" s="1"/>
      <c r="AE450" s="4"/>
      <c r="AF450" s="4"/>
      <c r="AG450" s="4"/>
      <c r="AH450" s="1"/>
      <c r="AI450" s="1"/>
      <c r="AJ450" s="1"/>
      <c r="AK450" s="4"/>
      <c r="AL450" s="4"/>
      <c r="AM450" s="4"/>
      <c r="AN450" s="1"/>
      <c r="AO450" s="1"/>
      <c r="AP450" s="4"/>
    </row>
    <row r="451" spans="1:42" x14ac:dyDescent="0.25">
      <c r="A451" s="2"/>
      <c r="B451" s="91"/>
      <c r="C451" s="91"/>
      <c r="D451" s="2"/>
      <c r="E451" s="1"/>
      <c r="F451" s="1"/>
      <c r="G451" s="1"/>
      <c r="H451" s="4"/>
      <c r="I451" s="4"/>
      <c r="J451" s="4"/>
      <c r="K451" s="1"/>
      <c r="L451" s="1"/>
      <c r="M451" s="1"/>
      <c r="N451" s="4"/>
      <c r="O451" s="4"/>
      <c r="P451" s="4"/>
      <c r="Q451" s="1"/>
      <c r="R451" s="1"/>
      <c r="S451" s="1"/>
      <c r="T451" s="4"/>
      <c r="U451" s="4"/>
      <c r="V451" s="4"/>
      <c r="W451" s="1"/>
      <c r="Y451" s="4"/>
      <c r="Z451" s="1"/>
      <c r="AB451" s="1"/>
      <c r="AC451" s="1"/>
      <c r="AD451" s="1"/>
      <c r="AE451" s="4"/>
      <c r="AF451" s="4"/>
      <c r="AG451" s="4"/>
      <c r="AH451" s="1"/>
      <c r="AI451" s="1"/>
      <c r="AJ451" s="1"/>
      <c r="AK451" s="4"/>
      <c r="AL451" s="4"/>
      <c r="AM451" s="4"/>
      <c r="AN451" s="1"/>
      <c r="AO451" s="1"/>
      <c r="AP451" s="4"/>
    </row>
    <row r="452" spans="1:42" x14ac:dyDescent="0.25">
      <c r="A452" s="2"/>
      <c r="B452" s="91"/>
      <c r="C452" s="91"/>
      <c r="D452" s="2"/>
      <c r="E452" s="1"/>
      <c r="F452" s="1"/>
      <c r="G452" s="1"/>
      <c r="H452" s="4"/>
      <c r="I452" s="4"/>
      <c r="J452" s="4"/>
      <c r="K452" s="1"/>
      <c r="L452" s="1"/>
      <c r="M452" s="1"/>
      <c r="N452" s="4"/>
      <c r="O452" s="4"/>
      <c r="P452" s="4"/>
      <c r="Q452" s="1"/>
      <c r="R452" s="1"/>
      <c r="S452" s="1"/>
      <c r="T452" s="4"/>
      <c r="U452" s="4"/>
      <c r="V452" s="4"/>
      <c r="W452" s="1"/>
      <c r="Y452" s="4"/>
      <c r="Z452" s="1"/>
      <c r="AB452" s="1"/>
      <c r="AC452" s="1"/>
      <c r="AD452" s="1"/>
      <c r="AE452" s="4"/>
      <c r="AF452" s="4"/>
      <c r="AG452" s="4"/>
      <c r="AH452" s="1"/>
      <c r="AI452" s="1"/>
      <c r="AJ452" s="1"/>
      <c r="AK452" s="4"/>
      <c r="AL452" s="4"/>
      <c r="AM452" s="4"/>
      <c r="AN452" s="1"/>
      <c r="AO452" s="1"/>
      <c r="AP452" s="4"/>
    </row>
    <row r="453" spans="1:42" x14ac:dyDescent="0.25">
      <c r="A453" s="2"/>
      <c r="B453" s="91"/>
      <c r="C453" s="91"/>
      <c r="D453" s="2"/>
      <c r="E453" s="1"/>
      <c r="F453" s="1"/>
      <c r="G453" s="1"/>
      <c r="H453" s="4"/>
      <c r="I453" s="4"/>
      <c r="J453" s="4"/>
      <c r="K453" s="1"/>
      <c r="L453" s="1"/>
      <c r="M453" s="1"/>
      <c r="N453" s="4"/>
      <c r="O453" s="4"/>
      <c r="P453" s="4"/>
      <c r="Q453" s="1"/>
      <c r="R453" s="1"/>
      <c r="S453" s="1"/>
      <c r="T453" s="4"/>
      <c r="U453" s="4"/>
      <c r="V453" s="4"/>
      <c r="W453" s="1"/>
      <c r="Y453" s="4"/>
      <c r="Z453" s="1"/>
      <c r="AB453" s="1"/>
      <c r="AC453" s="1"/>
      <c r="AD453" s="1"/>
      <c r="AE453" s="4"/>
      <c r="AF453" s="4"/>
      <c r="AG453" s="4"/>
      <c r="AH453" s="1"/>
      <c r="AI453" s="1"/>
      <c r="AJ453" s="1"/>
      <c r="AK453" s="4"/>
      <c r="AL453" s="4"/>
      <c r="AM453" s="4"/>
      <c r="AN453" s="1"/>
      <c r="AO453" s="1"/>
      <c r="AP453" s="4"/>
    </row>
    <row r="454" spans="1:42" x14ac:dyDescent="0.25">
      <c r="A454" s="2"/>
      <c r="B454" s="91"/>
      <c r="C454" s="91"/>
      <c r="D454" s="2"/>
      <c r="E454" s="1"/>
      <c r="F454" s="1"/>
      <c r="G454" s="1"/>
      <c r="H454" s="4"/>
      <c r="I454" s="4"/>
      <c r="J454" s="4"/>
      <c r="K454" s="1"/>
      <c r="L454" s="1"/>
      <c r="M454" s="1"/>
      <c r="N454" s="4"/>
      <c r="O454" s="4"/>
      <c r="P454" s="4"/>
      <c r="Q454" s="1"/>
      <c r="R454" s="1"/>
      <c r="S454" s="1"/>
      <c r="T454" s="4"/>
      <c r="U454" s="4"/>
      <c r="V454" s="4"/>
      <c r="W454" s="1"/>
      <c r="Y454" s="4"/>
      <c r="Z454" s="1"/>
      <c r="AB454" s="1"/>
      <c r="AC454" s="1"/>
      <c r="AD454" s="1"/>
      <c r="AE454" s="4"/>
      <c r="AF454" s="4"/>
      <c r="AG454" s="4"/>
      <c r="AH454" s="1"/>
      <c r="AI454" s="1"/>
      <c r="AJ454" s="1"/>
      <c r="AK454" s="4"/>
      <c r="AL454" s="4"/>
      <c r="AM454" s="4"/>
      <c r="AN454" s="1"/>
      <c r="AO454" s="1"/>
      <c r="AP454" s="4"/>
    </row>
    <row r="455" spans="1:42" x14ac:dyDescent="0.25">
      <c r="A455" s="2"/>
      <c r="B455" s="91"/>
      <c r="C455" s="91"/>
      <c r="D455" s="2"/>
      <c r="E455" s="1"/>
      <c r="F455" s="1"/>
      <c r="G455" s="1"/>
      <c r="H455" s="4"/>
      <c r="I455" s="4"/>
      <c r="J455" s="4"/>
      <c r="K455" s="1"/>
      <c r="L455" s="1"/>
      <c r="M455" s="1"/>
      <c r="N455" s="4"/>
      <c r="O455" s="4"/>
      <c r="P455" s="4"/>
      <c r="Q455" s="1"/>
      <c r="R455" s="1"/>
      <c r="S455" s="1"/>
      <c r="T455" s="4"/>
      <c r="U455" s="4"/>
      <c r="V455" s="4"/>
      <c r="W455" s="1"/>
      <c r="Y455" s="4"/>
      <c r="Z455" s="1"/>
      <c r="AB455" s="1"/>
      <c r="AC455" s="1"/>
      <c r="AD455" s="1"/>
      <c r="AE455" s="4"/>
      <c r="AF455" s="4"/>
      <c r="AG455" s="4"/>
      <c r="AH455" s="1"/>
      <c r="AI455" s="1"/>
      <c r="AJ455" s="1"/>
      <c r="AK455" s="4"/>
      <c r="AL455" s="4"/>
      <c r="AM455" s="4"/>
      <c r="AN455" s="1"/>
      <c r="AO455" s="1"/>
      <c r="AP455" s="4"/>
    </row>
    <row r="456" spans="1:42" x14ac:dyDescent="0.25">
      <c r="A456" s="2"/>
      <c r="B456" s="91"/>
      <c r="C456" s="91"/>
      <c r="D456" s="2"/>
      <c r="E456" s="1"/>
      <c r="F456" s="1"/>
      <c r="G456" s="1"/>
      <c r="H456" s="4"/>
      <c r="I456" s="4"/>
      <c r="J456" s="4"/>
      <c r="K456" s="1"/>
      <c r="L456" s="1"/>
      <c r="M456" s="1"/>
      <c r="N456" s="4"/>
      <c r="O456" s="4"/>
      <c r="P456" s="4"/>
      <c r="Q456" s="1"/>
      <c r="R456" s="1"/>
      <c r="S456" s="1"/>
      <c r="T456" s="4"/>
      <c r="U456" s="4"/>
      <c r="V456" s="4"/>
      <c r="W456" s="1"/>
      <c r="Y456" s="4"/>
      <c r="Z456" s="1"/>
      <c r="AB456" s="1"/>
      <c r="AC456" s="1"/>
      <c r="AD456" s="1"/>
      <c r="AE456" s="4"/>
      <c r="AF456" s="4"/>
      <c r="AG456" s="4"/>
      <c r="AH456" s="1"/>
      <c r="AI456" s="1"/>
      <c r="AJ456" s="1"/>
      <c r="AK456" s="4"/>
      <c r="AL456" s="4"/>
      <c r="AM456" s="4"/>
      <c r="AN456" s="1"/>
      <c r="AO456" s="1"/>
      <c r="AP456" s="4"/>
    </row>
    <row r="457" spans="1:42" x14ac:dyDescent="0.25">
      <c r="A457" s="2"/>
      <c r="B457" s="91"/>
      <c r="C457" s="91"/>
      <c r="D457" s="2"/>
      <c r="E457" s="1"/>
      <c r="F457" s="1"/>
      <c r="G457" s="1"/>
      <c r="H457" s="4"/>
      <c r="I457" s="4"/>
      <c r="J457" s="4"/>
      <c r="K457" s="1"/>
      <c r="L457" s="1"/>
      <c r="M457" s="1"/>
      <c r="N457" s="4"/>
      <c r="O457" s="4"/>
      <c r="P457" s="4"/>
      <c r="Q457" s="1"/>
      <c r="R457" s="1"/>
      <c r="S457" s="1"/>
      <c r="T457" s="4"/>
      <c r="U457" s="4"/>
      <c r="V457" s="4"/>
      <c r="W457" s="1"/>
      <c r="Y457" s="4"/>
      <c r="Z457" s="1"/>
      <c r="AB457" s="1"/>
      <c r="AC457" s="1"/>
      <c r="AD457" s="1"/>
      <c r="AE457" s="4"/>
      <c r="AF457" s="4"/>
      <c r="AG457" s="4"/>
      <c r="AH457" s="1"/>
      <c r="AI457" s="1"/>
      <c r="AJ457" s="1"/>
      <c r="AK457" s="4"/>
      <c r="AL457" s="4"/>
      <c r="AM457" s="4"/>
      <c r="AN457" s="1"/>
      <c r="AO457" s="1"/>
      <c r="AP457" s="4"/>
    </row>
    <row r="458" spans="1:42" x14ac:dyDescent="0.25">
      <c r="A458" s="2"/>
      <c r="B458" s="91"/>
      <c r="C458" s="91"/>
      <c r="D458" s="2"/>
      <c r="E458" s="1"/>
      <c r="F458" s="1"/>
      <c r="G458" s="1"/>
      <c r="H458" s="4"/>
      <c r="I458" s="4"/>
      <c r="J458" s="4"/>
      <c r="K458" s="1"/>
      <c r="L458" s="1"/>
      <c r="M458" s="1"/>
      <c r="N458" s="4"/>
      <c r="O458" s="4"/>
      <c r="P458" s="4"/>
      <c r="Q458" s="1"/>
      <c r="R458" s="1"/>
      <c r="S458" s="1"/>
      <c r="T458" s="4"/>
      <c r="U458" s="4"/>
      <c r="V458" s="4"/>
      <c r="W458" s="1"/>
      <c r="Y458" s="4"/>
      <c r="Z458" s="1"/>
      <c r="AB458" s="1"/>
      <c r="AC458" s="1"/>
      <c r="AD458" s="1"/>
      <c r="AE458" s="4"/>
      <c r="AF458" s="4"/>
      <c r="AG458" s="4"/>
      <c r="AH458" s="1"/>
      <c r="AI458" s="1"/>
      <c r="AJ458" s="1"/>
      <c r="AK458" s="4"/>
      <c r="AL458" s="4"/>
      <c r="AM458" s="4"/>
      <c r="AN458" s="1"/>
      <c r="AO458" s="1"/>
      <c r="AP458" s="4"/>
    </row>
    <row r="459" spans="1:42" x14ac:dyDescent="0.25">
      <c r="A459" s="2"/>
      <c r="B459" s="91"/>
      <c r="C459" s="91"/>
      <c r="D459" s="2"/>
      <c r="E459" s="1"/>
      <c r="F459" s="1"/>
      <c r="G459" s="1"/>
      <c r="H459" s="4"/>
      <c r="I459" s="4"/>
      <c r="J459" s="4"/>
      <c r="K459" s="1"/>
      <c r="L459" s="1"/>
      <c r="M459" s="1"/>
      <c r="N459" s="4"/>
      <c r="O459" s="4"/>
      <c r="P459" s="4"/>
      <c r="Q459" s="1"/>
      <c r="R459" s="1"/>
      <c r="S459" s="1"/>
      <c r="T459" s="4"/>
      <c r="U459" s="4"/>
      <c r="V459" s="4"/>
      <c r="W459" s="1"/>
      <c r="Y459" s="4"/>
      <c r="Z459" s="1"/>
      <c r="AB459" s="1"/>
      <c r="AC459" s="1"/>
      <c r="AD459" s="1"/>
      <c r="AE459" s="4"/>
      <c r="AF459" s="4"/>
      <c r="AG459" s="4"/>
      <c r="AH459" s="1"/>
      <c r="AI459" s="1"/>
      <c r="AJ459" s="1"/>
      <c r="AK459" s="4"/>
      <c r="AL459" s="4"/>
      <c r="AM459" s="4"/>
      <c r="AN459" s="1"/>
      <c r="AO459" s="1"/>
      <c r="AP459" s="4"/>
    </row>
    <row r="460" spans="1:42" x14ac:dyDescent="0.25">
      <c r="A460" s="2"/>
      <c r="B460" s="91"/>
      <c r="C460" s="91"/>
      <c r="D460" s="2"/>
      <c r="E460" s="1"/>
      <c r="F460" s="1"/>
      <c r="G460" s="1"/>
      <c r="H460" s="4"/>
      <c r="I460" s="4"/>
      <c r="J460" s="4"/>
      <c r="K460" s="1"/>
      <c r="L460" s="1"/>
      <c r="M460" s="1"/>
      <c r="N460" s="4"/>
      <c r="O460" s="4"/>
      <c r="P460" s="4"/>
      <c r="Q460" s="1"/>
      <c r="R460" s="1"/>
      <c r="S460" s="1"/>
      <c r="T460" s="4"/>
      <c r="U460" s="4"/>
      <c r="V460" s="4"/>
      <c r="W460" s="1"/>
      <c r="Y460" s="4"/>
      <c r="Z460" s="1"/>
      <c r="AB460" s="1"/>
      <c r="AC460" s="1"/>
      <c r="AD460" s="1"/>
      <c r="AE460" s="4"/>
      <c r="AF460" s="4"/>
      <c r="AG460" s="4"/>
      <c r="AH460" s="1"/>
      <c r="AI460" s="1"/>
      <c r="AJ460" s="1"/>
      <c r="AK460" s="4"/>
      <c r="AL460" s="4"/>
      <c r="AM460" s="4"/>
      <c r="AN460" s="1"/>
      <c r="AO460" s="1"/>
      <c r="AP460" s="4"/>
    </row>
    <row r="461" spans="1:42" x14ac:dyDescent="0.25">
      <c r="A461" s="2"/>
      <c r="B461" s="91"/>
      <c r="C461" s="91"/>
      <c r="D461" s="2"/>
      <c r="E461" s="1"/>
      <c r="F461" s="1"/>
      <c r="G461" s="1"/>
      <c r="H461" s="4"/>
      <c r="I461" s="4"/>
      <c r="J461" s="4"/>
      <c r="K461" s="1"/>
      <c r="L461" s="1"/>
      <c r="M461" s="1"/>
      <c r="N461" s="4"/>
      <c r="O461" s="4"/>
      <c r="P461" s="4"/>
      <c r="Q461" s="1"/>
      <c r="R461" s="1"/>
      <c r="S461" s="1"/>
      <c r="T461" s="4"/>
      <c r="U461" s="4"/>
      <c r="V461" s="4"/>
      <c r="W461" s="1"/>
      <c r="Y461" s="4"/>
      <c r="Z461" s="1"/>
      <c r="AB461" s="1"/>
      <c r="AC461" s="1"/>
      <c r="AD461" s="1"/>
      <c r="AE461" s="4"/>
      <c r="AF461" s="4"/>
      <c r="AG461" s="4"/>
      <c r="AH461" s="1"/>
      <c r="AI461" s="1"/>
      <c r="AJ461" s="1"/>
      <c r="AK461" s="4"/>
      <c r="AL461" s="4"/>
      <c r="AM461" s="4"/>
      <c r="AN461" s="1"/>
      <c r="AO461" s="1"/>
      <c r="AP461" s="4"/>
    </row>
    <row r="462" spans="1:42" x14ac:dyDescent="0.25">
      <c r="A462" s="2"/>
      <c r="B462" s="91"/>
      <c r="C462" s="91"/>
      <c r="D462" s="2"/>
      <c r="E462" s="1"/>
      <c r="F462" s="1"/>
      <c r="G462" s="1"/>
      <c r="H462" s="4"/>
      <c r="I462" s="4"/>
      <c r="J462" s="4"/>
      <c r="K462" s="1"/>
      <c r="L462" s="1"/>
      <c r="M462" s="1"/>
      <c r="N462" s="4"/>
      <c r="O462" s="4"/>
      <c r="P462" s="4"/>
      <c r="Q462" s="1"/>
      <c r="R462" s="1"/>
      <c r="S462" s="1"/>
      <c r="T462" s="4"/>
      <c r="U462" s="4"/>
      <c r="V462" s="4"/>
      <c r="W462" s="1"/>
      <c r="Y462" s="4"/>
      <c r="Z462" s="1"/>
      <c r="AB462" s="1"/>
      <c r="AC462" s="1"/>
      <c r="AD462" s="1"/>
      <c r="AE462" s="4"/>
      <c r="AF462" s="4"/>
      <c r="AG462" s="4"/>
      <c r="AH462" s="1"/>
      <c r="AI462" s="1"/>
      <c r="AJ462" s="1"/>
      <c r="AK462" s="4"/>
      <c r="AL462" s="4"/>
      <c r="AM462" s="4"/>
      <c r="AN462" s="1"/>
      <c r="AO462" s="1"/>
      <c r="AP462" s="4"/>
    </row>
    <row r="463" spans="1:42" x14ac:dyDescent="0.25">
      <c r="A463" s="2"/>
      <c r="B463" s="91"/>
      <c r="C463" s="91"/>
      <c r="D463" s="2"/>
      <c r="E463" s="1"/>
      <c r="F463" s="1"/>
      <c r="G463" s="1"/>
      <c r="H463" s="4"/>
      <c r="I463" s="4"/>
      <c r="J463" s="4"/>
      <c r="K463" s="1"/>
      <c r="L463" s="1"/>
      <c r="M463" s="1"/>
      <c r="N463" s="4"/>
      <c r="O463" s="4"/>
      <c r="P463" s="4"/>
      <c r="Q463" s="1"/>
      <c r="R463" s="1"/>
      <c r="S463" s="1"/>
      <c r="T463" s="4"/>
      <c r="U463" s="4"/>
      <c r="V463" s="4"/>
      <c r="W463" s="1"/>
      <c r="Y463" s="4"/>
      <c r="Z463" s="1"/>
      <c r="AB463" s="1"/>
      <c r="AC463" s="1"/>
      <c r="AD463" s="1"/>
      <c r="AE463" s="4"/>
      <c r="AF463" s="4"/>
      <c r="AG463" s="4"/>
      <c r="AH463" s="1"/>
      <c r="AI463" s="1"/>
      <c r="AJ463" s="1"/>
      <c r="AK463" s="4"/>
      <c r="AL463" s="4"/>
      <c r="AM463" s="4"/>
      <c r="AN463" s="1"/>
      <c r="AO463" s="1"/>
      <c r="AP463" s="4"/>
    </row>
    <row r="464" spans="1:42" x14ac:dyDescent="0.25">
      <c r="A464" s="2"/>
      <c r="B464" s="91"/>
      <c r="C464" s="91"/>
      <c r="D464" s="2"/>
      <c r="E464" s="1"/>
      <c r="F464" s="1"/>
      <c r="G464" s="1"/>
      <c r="H464" s="4"/>
      <c r="I464" s="4"/>
      <c r="J464" s="4"/>
      <c r="K464" s="1"/>
      <c r="L464" s="1"/>
      <c r="M464" s="1"/>
      <c r="N464" s="4"/>
      <c r="O464" s="4"/>
      <c r="P464" s="4"/>
      <c r="Q464" s="1"/>
      <c r="R464" s="1"/>
      <c r="S464" s="1"/>
      <c r="T464" s="4"/>
      <c r="U464" s="4"/>
      <c r="V464" s="4"/>
      <c r="W464" s="1"/>
      <c r="Y464" s="4"/>
      <c r="Z464" s="1"/>
      <c r="AB464" s="1"/>
      <c r="AC464" s="1"/>
      <c r="AD464" s="1"/>
      <c r="AE464" s="4"/>
      <c r="AF464" s="4"/>
      <c r="AG464" s="4"/>
      <c r="AH464" s="1"/>
      <c r="AI464" s="1"/>
      <c r="AJ464" s="1"/>
      <c r="AK464" s="4"/>
      <c r="AL464" s="4"/>
      <c r="AM464" s="4"/>
      <c r="AN464" s="1"/>
      <c r="AO464" s="1"/>
      <c r="AP464" s="4"/>
    </row>
    <row r="465" spans="1:42" x14ac:dyDescent="0.25">
      <c r="A465" s="2"/>
      <c r="B465" s="91"/>
      <c r="C465" s="91"/>
      <c r="D465" s="2"/>
      <c r="E465" s="1"/>
      <c r="F465" s="1"/>
      <c r="G465" s="1"/>
      <c r="H465" s="4"/>
      <c r="I465" s="4"/>
      <c r="J465" s="4"/>
      <c r="K465" s="1"/>
      <c r="L465" s="1"/>
      <c r="M465" s="1"/>
      <c r="N465" s="4"/>
      <c r="O465" s="4"/>
      <c r="P465" s="4"/>
      <c r="Q465" s="1"/>
      <c r="R465" s="1"/>
      <c r="S465" s="1"/>
      <c r="T465" s="4"/>
      <c r="U465" s="4"/>
      <c r="V465" s="4"/>
      <c r="W465" s="1"/>
      <c r="Y465" s="4"/>
      <c r="Z465" s="1"/>
      <c r="AB465" s="1"/>
      <c r="AC465" s="1"/>
      <c r="AD465" s="1"/>
      <c r="AE465" s="4"/>
      <c r="AF465" s="4"/>
      <c r="AG465" s="4"/>
      <c r="AH465" s="1"/>
      <c r="AI465" s="1"/>
      <c r="AJ465" s="1"/>
      <c r="AK465" s="4"/>
      <c r="AL465" s="4"/>
      <c r="AM465" s="4"/>
      <c r="AN465" s="1"/>
      <c r="AO465" s="1"/>
      <c r="AP465" s="4"/>
    </row>
    <row r="466" spans="1:42" x14ac:dyDescent="0.25">
      <c r="A466" s="2"/>
      <c r="B466" s="91"/>
      <c r="C466" s="91"/>
      <c r="D466" s="2"/>
      <c r="E466" s="1"/>
      <c r="F466" s="1"/>
      <c r="G466" s="1"/>
      <c r="H466" s="4"/>
      <c r="I466" s="4"/>
      <c r="J466" s="4"/>
      <c r="K466" s="1"/>
      <c r="L466" s="1"/>
      <c r="M466" s="1"/>
      <c r="N466" s="4"/>
      <c r="O466" s="4"/>
      <c r="P466" s="4"/>
      <c r="Q466" s="1"/>
      <c r="R466" s="1"/>
      <c r="S466" s="1"/>
      <c r="T466" s="4"/>
      <c r="U466" s="4"/>
      <c r="V466" s="4"/>
      <c r="W466" s="1"/>
      <c r="Y466" s="4"/>
      <c r="Z466" s="1"/>
      <c r="AB466" s="1"/>
      <c r="AC466" s="1"/>
      <c r="AD466" s="1"/>
      <c r="AE466" s="4"/>
      <c r="AF466" s="4"/>
      <c r="AG466" s="4"/>
      <c r="AH466" s="1"/>
      <c r="AI466" s="1"/>
      <c r="AJ466" s="1"/>
      <c r="AK466" s="4"/>
      <c r="AL466" s="4"/>
      <c r="AM466" s="4"/>
      <c r="AN466" s="1"/>
      <c r="AO466" s="1"/>
      <c r="AP466" s="4"/>
    </row>
    <row r="467" spans="1:42" x14ac:dyDescent="0.25">
      <c r="A467" s="2"/>
      <c r="B467" s="91"/>
      <c r="C467" s="91"/>
      <c r="D467" s="2"/>
      <c r="E467" s="1"/>
      <c r="F467" s="1"/>
      <c r="G467" s="1"/>
      <c r="H467" s="4"/>
      <c r="I467" s="4"/>
      <c r="J467" s="4"/>
      <c r="K467" s="1"/>
      <c r="L467" s="1"/>
      <c r="M467" s="1"/>
      <c r="N467" s="4"/>
      <c r="O467" s="4"/>
      <c r="P467" s="4"/>
      <c r="Q467" s="1"/>
      <c r="R467" s="1"/>
      <c r="S467" s="1"/>
      <c r="T467" s="4"/>
      <c r="U467" s="4"/>
      <c r="V467" s="4"/>
      <c r="W467" s="1"/>
      <c r="Y467" s="4"/>
      <c r="Z467" s="1"/>
      <c r="AB467" s="1"/>
      <c r="AC467" s="1"/>
      <c r="AD467" s="1"/>
      <c r="AE467" s="4"/>
      <c r="AF467" s="4"/>
      <c r="AG467" s="4"/>
      <c r="AH467" s="1"/>
      <c r="AI467" s="1"/>
      <c r="AJ467" s="1"/>
      <c r="AK467" s="4"/>
      <c r="AL467" s="4"/>
      <c r="AM467" s="4"/>
      <c r="AN467" s="1"/>
      <c r="AO467" s="1"/>
      <c r="AP467" s="4"/>
    </row>
    <row r="468" spans="1:42" x14ac:dyDescent="0.25">
      <c r="A468" s="2"/>
      <c r="B468" s="91"/>
      <c r="C468" s="91"/>
      <c r="D468" s="2"/>
      <c r="E468" s="1"/>
      <c r="F468" s="1"/>
      <c r="G468" s="1"/>
      <c r="H468" s="4"/>
      <c r="I468" s="4"/>
      <c r="J468" s="4"/>
      <c r="K468" s="1"/>
      <c r="L468" s="1"/>
      <c r="M468" s="1"/>
      <c r="N468" s="4"/>
      <c r="O468" s="4"/>
      <c r="P468" s="4"/>
      <c r="Q468" s="1"/>
      <c r="R468" s="1"/>
      <c r="S468" s="1"/>
      <c r="T468" s="4"/>
      <c r="U468" s="4"/>
      <c r="V468" s="4"/>
      <c r="W468" s="1"/>
      <c r="Y468" s="4"/>
      <c r="Z468" s="1"/>
      <c r="AB468" s="1"/>
      <c r="AC468" s="1"/>
      <c r="AD468" s="1"/>
      <c r="AE468" s="4"/>
      <c r="AF468" s="4"/>
      <c r="AG468" s="4"/>
      <c r="AH468" s="1"/>
      <c r="AI468" s="1"/>
      <c r="AJ468" s="1"/>
      <c r="AK468" s="4"/>
      <c r="AL468" s="4"/>
      <c r="AM468" s="4"/>
      <c r="AN468" s="1"/>
      <c r="AO468" s="1"/>
      <c r="AP468" s="4"/>
    </row>
    <row r="469" spans="1:42" x14ac:dyDescent="0.25">
      <c r="A469" s="2"/>
      <c r="B469" s="91"/>
      <c r="C469" s="91"/>
      <c r="D469" s="2"/>
      <c r="E469" s="1"/>
      <c r="F469" s="1"/>
      <c r="G469" s="1"/>
      <c r="H469" s="4"/>
      <c r="I469" s="4"/>
      <c r="J469" s="4"/>
      <c r="K469" s="1"/>
      <c r="L469" s="1"/>
      <c r="M469" s="1"/>
      <c r="N469" s="4"/>
      <c r="O469" s="4"/>
      <c r="P469" s="4"/>
      <c r="Q469" s="1"/>
      <c r="R469" s="1"/>
      <c r="S469" s="1"/>
      <c r="T469" s="4"/>
      <c r="U469" s="4"/>
      <c r="V469" s="4"/>
      <c r="W469" s="1"/>
      <c r="Y469" s="4"/>
      <c r="Z469" s="1"/>
      <c r="AB469" s="1"/>
      <c r="AC469" s="1"/>
      <c r="AD469" s="1"/>
      <c r="AE469" s="4"/>
      <c r="AF469" s="4"/>
      <c r="AG469" s="4"/>
      <c r="AH469" s="1"/>
      <c r="AI469" s="1"/>
      <c r="AJ469" s="1"/>
      <c r="AK469" s="4"/>
      <c r="AL469" s="4"/>
      <c r="AM469" s="4"/>
      <c r="AN469" s="1"/>
      <c r="AO469" s="1"/>
      <c r="AP469" s="4"/>
    </row>
    <row r="470" spans="1:42" x14ac:dyDescent="0.25">
      <c r="A470" s="2"/>
      <c r="B470" s="91"/>
      <c r="C470" s="91"/>
      <c r="D470" s="2"/>
      <c r="E470" s="1"/>
      <c r="F470" s="1"/>
      <c r="G470" s="1"/>
      <c r="H470" s="4"/>
      <c r="I470" s="4"/>
      <c r="J470" s="4"/>
      <c r="K470" s="1"/>
      <c r="L470" s="1"/>
      <c r="M470" s="1"/>
      <c r="N470" s="4"/>
      <c r="O470" s="4"/>
      <c r="P470" s="4"/>
      <c r="Q470" s="1"/>
      <c r="R470" s="1"/>
      <c r="S470" s="1"/>
      <c r="T470" s="4"/>
      <c r="U470" s="4"/>
      <c r="V470" s="4"/>
      <c r="W470" s="1"/>
      <c r="Y470" s="4"/>
      <c r="Z470" s="1"/>
      <c r="AB470" s="1"/>
      <c r="AC470" s="1"/>
      <c r="AD470" s="1"/>
      <c r="AE470" s="4"/>
      <c r="AF470" s="4"/>
      <c r="AG470" s="4"/>
      <c r="AH470" s="1"/>
      <c r="AI470" s="1"/>
      <c r="AJ470" s="1"/>
      <c r="AK470" s="4"/>
      <c r="AL470" s="4"/>
      <c r="AM470" s="4"/>
      <c r="AN470" s="1"/>
      <c r="AO470" s="1"/>
      <c r="AP470" s="4"/>
    </row>
    <row r="471" spans="1:42" x14ac:dyDescent="0.25">
      <c r="A471" s="2"/>
      <c r="B471" s="91"/>
      <c r="C471" s="91"/>
      <c r="D471" s="2"/>
      <c r="E471" s="1"/>
      <c r="F471" s="1"/>
      <c r="G471" s="1"/>
      <c r="H471" s="4"/>
      <c r="I471" s="4"/>
      <c r="J471" s="4"/>
      <c r="K471" s="1"/>
      <c r="L471" s="1"/>
      <c r="M471" s="1"/>
      <c r="N471" s="4"/>
      <c r="O471" s="4"/>
      <c r="P471" s="4"/>
      <c r="Q471" s="1"/>
      <c r="R471" s="1"/>
      <c r="S471" s="1"/>
      <c r="T471" s="4"/>
      <c r="U471" s="4"/>
      <c r="V471" s="4"/>
      <c r="W471" s="1"/>
      <c r="Y471" s="4"/>
      <c r="Z471" s="1"/>
      <c r="AB471" s="1"/>
      <c r="AC471" s="1"/>
      <c r="AD471" s="1"/>
      <c r="AE471" s="4"/>
      <c r="AF471" s="4"/>
      <c r="AG471" s="4"/>
      <c r="AH471" s="1"/>
      <c r="AI471" s="1"/>
      <c r="AJ471" s="1"/>
      <c r="AK471" s="4"/>
      <c r="AL471" s="4"/>
      <c r="AM471" s="4"/>
      <c r="AN471" s="1"/>
      <c r="AO471" s="1"/>
      <c r="AP471" s="4"/>
    </row>
    <row r="472" spans="1:42" x14ac:dyDescent="0.25">
      <c r="A472" s="2"/>
      <c r="B472" s="91"/>
      <c r="C472" s="91"/>
      <c r="D472" s="2"/>
      <c r="E472" s="1"/>
      <c r="F472" s="1"/>
      <c r="G472" s="1"/>
      <c r="H472" s="4"/>
      <c r="I472" s="4"/>
      <c r="J472" s="4"/>
      <c r="K472" s="1"/>
      <c r="L472" s="1"/>
      <c r="M472" s="1"/>
      <c r="N472" s="4"/>
      <c r="O472" s="4"/>
      <c r="P472" s="4"/>
      <c r="Q472" s="1"/>
      <c r="R472" s="1"/>
      <c r="S472" s="1"/>
      <c r="T472" s="4"/>
      <c r="U472" s="4"/>
      <c r="V472" s="4"/>
      <c r="W472" s="1"/>
      <c r="Y472" s="4"/>
      <c r="Z472" s="1"/>
      <c r="AB472" s="1"/>
      <c r="AC472" s="1"/>
      <c r="AD472" s="1"/>
      <c r="AE472" s="4"/>
      <c r="AF472" s="4"/>
      <c r="AG472" s="4"/>
      <c r="AH472" s="1"/>
      <c r="AI472" s="1"/>
      <c r="AJ472" s="1"/>
      <c r="AK472" s="4"/>
      <c r="AL472" s="4"/>
      <c r="AM472" s="4"/>
      <c r="AN472" s="1"/>
      <c r="AO472" s="1"/>
      <c r="AP472" s="4"/>
    </row>
    <row r="473" spans="1:42" x14ac:dyDescent="0.25">
      <c r="A473" s="2"/>
      <c r="B473" s="91"/>
      <c r="C473" s="91"/>
      <c r="D473" s="2"/>
      <c r="E473" s="1"/>
      <c r="F473" s="1"/>
      <c r="G473" s="1"/>
      <c r="H473" s="4"/>
      <c r="I473" s="4"/>
      <c r="J473" s="4"/>
      <c r="K473" s="1"/>
      <c r="L473" s="1"/>
      <c r="M473" s="1"/>
      <c r="N473" s="4"/>
      <c r="O473" s="4"/>
      <c r="P473" s="4"/>
      <c r="Q473" s="1"/>
      <c r="R473" s="1"/>
      <c r="S473" s="1"/>
      <c r="T473" s="4"/>
      <c r="U473" s="4"/>
      <c r="V473" s="4"/>
      <c r="W473" s="1"/>
      <c r="Y473" s="4"/>
      <c r="Z473" s="1"/>
      <c r="AB473" s="1"/>
      <c r="AC473" s="1"/>
      <c r="AD473" s="1"/>
      <c r="AE473" s="4"/>
      <c r="AF473" s="4"/>
      <c r="AG473" s="4"/>
      <c r="AH473" s="1"/>
      <c r="AI473" s="1"/>
      <c r="AJ473" s="1"/>
      <c r="AK473" s="4"/>
      <c r="AL473" s="4"/>
      <c r="AM473" s="4"/>
      <c r="AN473" s="1"/>
      <c r="AO473" s="1"/>
      <c r="AP473" s="4"/>
    </row>
    <row r="474" spans="1:42" x14ac:dyDescent="0.25">
      <c r="A474" s="2"/>
      <c r="B474" s="91"/>
      <c r="C474" s="91"/>
      <c r="D474" s="2"/>
      <c r="E474" s="1"/>
      <c r="F474" s="1"/>
      <c r="G474" s="1"/>
      <c r="H474" s="4"/>
      <c r="I474" s="4"/>
      <c r="J474" s="4"/>
      <c r="K474" s="1"/>
      <c r="L474" s="1"/>
      <c r="M474" s="1"/>
      <c r="N474" s="4"/>
      <c r="O474" s="4"/>
      <c r="P474" s="4"/>
      <c r="Q474" s="1"/>
      <c r="R474" s="1"/>
      <c r="S474" s="1"/>
      <c r="T474" s="4"/>
      <c r="U474" s="4"/>
      <c r="V474" s="4"/>
      <c r="W474" s="1"/>
      <c r="Y474" s="4"/>
      <c r="Z474" s="1"/>
      <c r="AB474" s="1"/>
      <c r="AC474" s="1"/>
      <c r="AD474" s="1"/>
      <c r="AE474" s="4"/>
      <c r="AF474" s="4"/>
      <c r="AG474" s="4"/>
      <c r="AH474" s="1"/>
      <c r="AI474" s="1"/>
      <c r="AJ474" s="1"/>
      <c r="AK474" s="4"/>
      <c r="AL474" s="4"/>
      <c r="AM474" s="4"/>
      <c r="AN474" s="1"/>
      <c r="AO474" s="1"/>
      <c r="AP474" s="4"/>
    </row>
    <row r="475" spans="1:42" x14ac:dyDescent="0.25">
      <c r="A475" s="2"/>
      <c r="B475" s="91"/>
      <c r="C475" s="91"/>
      <c r="D475" s="2"/>
      <c r="E475" s="1"/>
      <c r="F475" s="1"/>
      <c r="G475" s="1"/>
      <c r="H475" s="4"/>
      <c r="I475" s="4"/>
      <c r="J475" s="4"/>
      <c r="K475" s="1"/>
      <c r="L475" s="1"/>
      <c r="M475" s="1"/>
      <c r="N475" s="4"/>
      <c r="O475" s="4"/>
      <c r="P475" s="4"/>
      <c r="Q475" s="1"/>
      <c r="R475" s="1"/>
      <c r="S475" s="1"/>
      <c r="T475" s="4"/>
      <c r="U475" s="4"/>
      <c r="V475" s="4"/>
      <c r="W475" s="1"/>
      <c r="Y475" s="4"/>
      <c r="Z475" s="1"/>
      <c r="AB475" s="1"/>
      <c r="AC475" s="1"/>
      <c r="AD475" s="1"/>
      <c r="AE475" s="4"/>
      <c r="AF475" s="4"/>
      <c r="AG475" s="4"/>
      <c r="AH475" s="1"/>
      <c r="AI475" s="1"/>
      <c r="AJ475" s="1"/>
      <c r="AK475" s="4"/>
      <c r="AL475" s="4"/>
      <c r="AM475" s="4"/>
      <c r="AN475" s="1"/>
      <c r="AO475" s="1"/>
      <c r="AP475" s="4"/>
    </row>
    <row r="476" spans="1:42" x14ac:dyDescent="0.25">
      <c r="A476" s="2"/>
      <c r="B476" s="91"/>
      <c r="C476" s="91"/>
      <c r="D476" s="2"/>
      <c r="E476" s="1"/>
      <c r="F476" s="1"/>
      <c r="G476" s="1"/>
      <c r="H476" s="4"/>
      <c r="I476" s="4"/>
      <c r="J476" s="4"/>
      <c r="K476" s="1"/>
      <c r="L476" s="1"/>
      <c r="M476" s="1"/>
      <c r="N476" s="4"/>
      <c r="O476" s="4"/>
      <c r="P476" s="4"/>
      <c r="Q476" s="1"/>
      <c r="R476" s="1"/>
      <c r="S476" s="1"/>
      <c r="T476" s="4"/>
      <c r="U476" s="4"/>
      <c r="V476" s="4"/>
      <c r="W476" s="1"/>
      <c r="Y476" s="4"/>
      <c r="Z476" s="1"/>
      <c r="AB476" s="1"/>
      <c r="AC476" s="1"/>
      <c r="AD476" s="1"/>
      <c r="AE476" s="4"/>
      <c r="AF476" s="4"/>
      <c r="AG476" s="4"/>
      <c r="AH476" s="1"/>
      <c r="AI476" s="1"/>
      <c r="AJ476" s="1"/>
      <c r="AK476" s="4"/>
      <c r="AL476" s="4"/>
      <c r="AM476" s="4"/>
      <c r="AN476" s="1"/>
      <c r="AO476" s="1"/>
      <c r="AP476" s="4"/>
    </row>
    <row r="477" spans="1:42" x14ac:dyDescent="0.25">
      <c r="A477" s="2"/>
      <c r="B477" s="91"/>
      <c r="C477" s="91"/>
      <c r="D477" s="2"/>
      <c r="E477" s="1"/>
      <c r="F477" s="1"/>
      <c r="G477" s="1"/>
      <c r="H477" s="4"/>
      <c r="I477" s="4"/>
      <c r="J477" s="4"/>
      <c r="K477" s="1"/>
      <c r="L477" s="1"/>
      <c r="M477" s="1"/>
      <c r="N477" s="4"/>
      <c r="O477" s="4"/>
      <c r="P477" s="4"/>
      <c r="Q477" s="1"/>
      <c r="R477" s="1"/>
      <c r="S477" s="1"/>
      <c r="T477" s="4"/>
      <c r="U477" s="4"/>
      <c r="V477" s="4"/>
      <c r="W477" s="1"/>
      <c r="Y477" s="4"/>
      <c r="Z477" s="1"/>
      <c r="AB477" s="1"/>
      <c r="AC477" s="1"/>
      <c r="AD477" s="1"/>
      <c r="AE477" s="4"/>
      <c r="AF477" s="4"/>
      <c r="AG477" s="4"/>
      <c r="AH477" s="1"/>
      <c r="AI477" s="1"/>
      <c r="AJ477" s="1"/>
      <c r="AK477" s="4"/>
      <c r="AL477" s="4"/>
      <c r="AM477" s="4"/>
      <c r="AN477" s="1"/>
      <c r="AO477" s="1"/>
      <c r="AP477" s="4"/>
    </row>
    <row r="478" spans="1:42" x14ac:dyDescent="0.25">
      <c r="A478" s="2"/>
      <c r="B478" s="91"/>
      <c r="C478" s="91"/>
      <c r="D478" s="2"/>
      <c r="E478" s="1"/>
      <c r="F478" s="1"/>
      <c r="G478" s="1"/>
      <c r="H478" s="4"/>
      <c r="I478" s="4"/>
      <c r="J478" s="4"/>
      <c r="K478" s="1"/>
      <c r="L478" s="1"/>
      <c r="M478" s="1"/>
      <c r="N478" s="4"/>
      <c r="O478" s="4"/>
      <c r="P478" s="4"/>
      <c r="Q478" s="1"/>
      <c r="R478" s="1"/>
      <c r="S478" s="1"/>
      <c r="T478" s="4"/>
      <c r="U478" s="4"/>
      <c r="V478" s="4"/>
      <c r="W478" s="1"/>
      <c r="Y478" s="4"/>
      <c r="Z478" s="1"/>
      <c r="AB478" s="1"/>
      <c r="AC478" s="1"/>
      <c r="AD478" s="1"/>
      <c r="AE478" s="4"/>
      <c r="AF478" s="4"/>
      <c r="AG478" s="4"/>
      <c r="AH478" s="1"/>
      <c r="AI478" s="1"/>
      <c r="AJ478" s="1"/>
      <c r="AK478" s="4"/>
      <c r="AL478" s="4"/>
      <c r="AM478" s="4"/>
      <c r="AN478" s="1"/>
      <c r="AO478" s="1"/>
      <c r="AP478" s="4"/>
    </row>
    <row r="479" spans="1:42" x14ac:dyDescent="0.25">
      <c r="A479" s="2"/>
      <c r="B479" s="91"/>
      <c r="C479" s="91"/>
      <c r="D479" s="2"/>
      <c r="E479" s="1"/>
      <c r="F479" s="1"/>
      <c r="G479" s="1"/>
      <c r="H479" s="4"/>
      <c r="I479" s="4"/>
      <c r="J479" s="4"/>
      <c r="K479" s="1"/>
      <c r="L479" s="1"/>
      <c r="M479" s="1"/>
      <c r="N479" s="4"/>
      <c r="O479" s="4"/>
      <c r="P479" s="4"/>
      <c r="Q479" s="1"/>
      <c r="R479" s="1"/>
      <c r="S479" s="1"/>
      <c r="T479" s="4"/>
      <c r="U479" s="4"/>
      <c r="V479" s="4"/>
      <c r="W479" s="1"/>
      <c r="Y479" s="4"/>
      <c r="Z479" s="1"/>
      <c r="AB479" s="1"/>
      <c r="AC479" s="1"/>
      <c r="AD479" s="1"/>
      <c r="AE479" s="4"/>
      <c r="AF479" s="4"/>
      <c r="AG479" s="4"/>
      <c r="AH479" s="1"/>
      <c r="AI479" s="1"/>
      <c r="AJ479" s="1"/>
      <c r="AK479" s="4"/>
      <c r="AL479" s="4"/>
      <c r="AM479" s="4"/>
      <c r="AN479" s="1"/>
      <c r="AO479" s="1"/>
      <c r="AP479" s="4"/>
    </row>
    <row r="480" spans="1:42" x14ac:dyDescent="0.25">
      <c r="A480" s="2"/>
      <c r="B480" s="91"/>
      <c r="C480" s="91"/>
      <c r="D480" s="2"/>
      <c r="E480" s="1"/>
      <c r="F480" s="1"/>
      <c r="G480" s="1"/>
      <c r="H480" s="4"/>
      <c r="I480" s="4"/>
      <c r="J480" s="4"/>
      <c r="K480" s="1"/>
      <c r="L480" s="1"/>
      <c r="M480" s="1"/>
      <c r="N480" s="4"/>
      <c r="O480" s="4"/>
      <c r="P480" s="4"/>
      <c r="Q480" s="1"/>
      <c r="R480" s="1"/>
      <c r="S480" s="1"/>
      <c r="T480" s="4"/>
      <c r="U480" s="4"/>
      <c r="V480" s="4"/>
      <c r="W480" s="1"/>
      <c r="Y480" s="4"/>
      <c r="Z480" s="1"/>
      <c r="AB480" s="1"/>
      <c r="AC480" s="1"/>
      <c r="AD480" s="1"/>
      <c r="AE480" s="4"/>
      <c r="AF480" s="4"/>
      <c r="AG480" s="4"/>
      <c r="AH480" s="1"/>
      <c r="AI480" s="1"/>
      <c r="AJ480" s="1"/>
      <c r="AK480" s="4"/>
      <c r="AL480" s="4"/>
      <c r="AM480" s="4"/>
      <c r="AN480" s="1"/>
      <c r="AO480" s="1"/>
      <c r="AP480" s="4"/>
    </row>
    <row r="481" spans="1:42" x14ac:dyDescent="0.25">
      <c r="A481" s="2"/>
      <c r="B481" s="91"/>
      <c r="C481" s="91"/>
      <c r="D481" s="2"/>
      <c r="E481" s="1"/>
      <c r="F481" s="1"/>
      <c r="G481" s="1"/>
      <c r="H481" s="4"/>
      <c r="I481" s="4"/>
      <c r="J481" s="4"/>
      <c r="K481" s="1"/>
      <c r="L481" s="1"/>
      <c r="M481" s="1"/>
      <c r="N481" s="4"/>
      <c r="O481" s="4"/>
      <c r="P481" s="4"/>
      <c r="Q481" s="1"/>
      <c r="R481" s="1"/>
      <c r="S481" s="1"/>
      <c r="T481" s="4"/>
      <c r="U481" s="4"/>
      <c r="V481" s="4"/>
      <c r="W481" s="1"/>
      <c r="Y481" s="4"/>
      <c r="Z481" s="1"/>
      <c r="AB481" s="1"/>
      <c r="AC481" s="1"/>
      <c r="AD481" s="1"/>
      <c r="AE481" s="4"/>
      <c r="AF481" s="4"/>
      <c r="AG481" s="4"/>
      <c r="AH481" s="1"/>
      <c r="AI481" s="1"/>
      <c r="AJ481" s="1"/>
      <c r="AK481" s="4"/>
      <c r="AL481" s="4"/>
      <c r="AM481" s="4"/>
      <c r="AN481" s="1"/>
      <c r="AO481" s="1"/>
      <c r="AP481" s="4"/>
    </row>
    <row r="482" spans="1:42" x14ac:dyDescent="0.25">
      <c r="A482" s="2"/>
      <c r="B482" s="91"/>
      <c r="C482" s="91"/>
      <c r="D482" s="2"/>
      <c r="E482" s="1"/>
      <c r="F482" s="1"/>
      <c r="G482" s="1"/>
      <c r="H482" s="4"/>
      <c r="I482" s="4"/>
      <c r="J482" s="4"/>
      <c r="K482" s="1"/>
      <c r="L482" s="1"/>
      <c r="M482" s="1"/>
      <c r="N482" s="4"/>
      <c r="O482" s="4"/>
      <c r="P482" s="4"/>
      <c r="Q482" s="1"/>
      <c r="R482" s="1"/>
      <c r="S482" s="1"/>
      <c r="T482" s="4"/>
      <c r="U482" s="4"/>
      <c r="V482" s="4"/>
      <c r="W482" s="1"/>
      <c r="Y482" s="4"/>
      <c r="Z482" s="1"/>
      <c r="AB482" s="1"/>
      <c r="AC482" s="1"/>
      <c r="AD482" s="1"/>
      <c r="AE482" s="4"/>
      <c r="AF482" s="4"/>
      <c r="AG482" s="4"/>
      <c r="AH482" s="1"/>
      <c r="AI482" s="1"/>
      <c r="AJ482" s="1"/>
      <c r="AK482" s="4"/>
      <c r="AL482" s="4"/>
      <c r="AM482" s="4"/>
      <c r="AN482" s="1"/>
      <c r="AO482" s="1"/>
      <c r="AP482" s="4"/>
    </row>
    <row r="483" spans="1:42" x14ac:dyDescent="0.25">
      <c r="A483" s="2"/>
      <c r="B483" s="91"/>
      <c r="C483" s="91"/>
      <c r="D483" s="2"/>
      <c r="E483" s="1"/>
      <c r="F483" s="1"/>
      <c r="G483" s="1"/>
      <c r="H483" s="4"/>
      <c r="I483" s="4"/>
      <c r="J483" s="4"/>
      <c r="K483" s="1"/>
      <c r="L483" s="1"/>
      <c r="M483" s="1"/>
      <c r="N483" s="4"/>
      <c r="O483" s="4"/>
      <c r="P483" s="4"/>
      <c r="Q483" s="1"/>
      <c r="R483" s="1"/>
      <c r="S483" s="1"/>
      <c r="T483" s="4"/>
      <c r="U483" s="4"/>
      <c r="V483" s="4"/>
      <c r="W483" s="1"/>
      <c r="Y483" s="4"/>
      <c r="Z483" s="1"/>
      <c r="AB483" s="1"/>
      <c r="AC483" s="1"/>
      <c r="AD483" s="1"/>
      <c r="AE483" s="4"/>
      <c r="AF483" s="4"/>
      <c r="AG483" s="4"/>
      <c r="AH483" s="1"/>
      <c r="AI483" s="1"/>
      <c r="AJ483" s="1"/>
      <c r="AK483" s="4"/>
      <c r="AL483" s="4"/>
      <c r="AM483" s="4"/>
      <c r="AN483" s="1"/>
      <c r="AO483" s="1"/>
      <c r="AP483" s="4"/>
    </row>
    <row r="484" spans="1:42" x14ac:dyDescent="0.25">
      <c r="A484" s="2"/>
      <c r="B484" s="91"/>
      <c r="C484" s="91"/>
      <c r="D484" s="2"/>
      <c r="E484" s="1"/>
      <c r="F484" s="1"/>
      <c r="G484" s="1"/>
      <c r="H484" s="4"/>
      <c r="I484" s="4"/>
      <c r="J484" s="4"/>
      <c r="K484" s="1"/>
      <c r="L484" s="1"/>
      <c r="M484" s="1"/>
      <c r="N484" s="4"/>
      <c r="O484" s="4"/>
      <c r="P484" s="4"/>
      <c r="Q484" s="1"/>
      <c r="R484" s="1"/>
      <c r="S484" s="1"/>
      <c r="T484" s="4"/>
      <c r="U484" s="4"/>
      <c r="V484" s="4"/>
      <c r="W484" s="1"/>
      <c r="Y484" s="4"/>
      <c r="Z484" s="1"/>
      <c r="AB484" s="1"/>
      <c r="AC484" s="1"/>
      <c r="AD484" s="1"/>
      <c r="AE484" s="4"/>
      <c r="AF484" s="4"/>
      <c r="AG484" s="4"/>
      <c r="AH484" s="1"/>
      <c r="AI484" s="1"/>
      <c r="AJ484" s="1"/>
      <c r="AK484" s="4"/>
      <c r="AL484" s="4"/>
      <c r="AM484" s="4"/>
      <c r="AN484" s="1"/>
      <c r="AO484" s="1"/>
      <c r="AP484" s="4"/>
    </row>
    <row r="485" spans="1:42" x14ac:dyDescent="0.25">
      <c r="A485" s="2"/>
      <c r="B485" s="91"/>
      <c r="C485" s="91"/>
      <c r="D485" s="2"/>
      <c r="E485" s="1"/>
      <c r="F485" s="1"/>
      <c r="G485" s="1"/>
      <c r="H485" s="4"/>
      <c r="I485" s="4"/>
      <c r="J485" s="4"/>
      <c r="K485" s="1"/>
      <c r="L485" s="1"/>
      <c r="M485" s="1"/>
      <c r="N485" s="4"/>
      <c r="O485" s="4"/>
      <c r="P485" s="4"/>
      <c r="Q485" s="1"/>
      <c r="R485" s="1"/>
      <c r="S485" s="1"/>
      <c r="T485" s="4"/>
      <c r="U485" s="4"/>
      <c r="V485" s="4"/>
      <c r="W485" s="1"/>
      <c r="Y485" s="4"/>
      <c r="Z485" s="1"/>
      <c r="AB485" s="1"/>
      <c r="AC485" s="1"/>
      <c r="AD485" s="1"/>
      <c r="AE485" s="4"/>
      <c r="AF485" s="4"/>
      <c r="AG485" s="4"/>
      <c r="AH485" s="1"/>
      <c r="AI485" s="1"/>
      <c r="AJ485" s="1"/>
      <c r="AK485" s="4"/>
      <c r="AL485" s="4"/>
      <c r="AM485" s="4"/>
      <c r="AN485" s="1"/>
      <c r="AO485" s="1"/>
      <c r="AP485" s="4"/>
    </row>
    <row r="486" spans="1:42" x14ac:dyDescent="0.25">
      <c r="A486" s="2"/>
      <c r="B486" s="91"/>
      <c r="C486" s="91"/>
      <c r="D486" s="2"/>
      <c r="E486" s="1"/>
      <c r="F486" s="1"/>
      <c r="G486" s="1"/>
      <c r="H486" s="4"/>
      <c r="I486" s="4"/>
      <c r="J486" s="4"/>
      <c r="K486" s="1"/>
      <c r="L486" s="1"/>
      <c r="M486" s="1"/>
      <c r="N486" s="4"/>
      <c r="O486" s="4"/>
      <c r="P486" s="4"/>
      <c r="Q486" s="1"/>
      <c r="R486" s="1"/>
      <c r="S486" s="1"/>
      <c r="T486" s="4"/>
      <c r="U486" s="4"/>
      <c r="V486" s="4"/>
      <c r="W486" s="1"/>
      <c r="Y486" s="4"/>
      <c r="Z486" s="1"/>
      <c r="AB486" s="1"/>
      <c r="AC486" s="1"/>
      <c r="AD486" s="1"/>
      <c r="AE486" s="4"/>
      <c r="AF486" s="4"/>
      <c r="AG486" s="4"/>
      <c r="AH486" s="1"/>
      <c r="AI486" s="1"/>
      <c r="AJ486" s="1"/>
      <c r="AK486" s="4"/>
      <c r="AL486" s="4"/>
      <c r="AM486" s="4"/>
      <c r="AN486" s="1"/>
      <c r="AO486" s="1"/>
      <c r="AP486" s="4"/>
    </row>
    <row r="487" spans="1:42" x14ac:dyDescent="0.25">
      <c r="A487" s="2"/>
      <c r="B487" s="91"/>
      <c r="C487" s="91"/>
      <c r="D487" s="2"/>
      <c r="E487" s="1"/>
      <c r="F487" s="1"/>
      <c r="G487" s="1"/>
      <c r="H487" s="4"/>
      <c r="I487" s="4"/>
      <c r="J487" s="4"/>
      <c r="K487" s="1"/>
      <c r="L487" s="1"/>
      <c r="M487" s="1"/>
      <c r="N487" s="4"/>
      <c r="O487" s="4"/>
      <c r="P487" s="4"/>
      <c r="Q487" s="1"/>
      <c r="R487" s="1"/>
      <c r="S487" s="1"/>
      <c r="T487" s="4"/>
      <c r="U487" s="4"/>
      <c r="V487" s="4"/>
      <c r="W487" s="1"/>
      <c r="Y487" s="4"/>
      <c r="Z487" s="1"/>
      <c r="AB487" s="1"/>
      <c r="AC487" s="1"/>
      <c r="AD487" s="1"/>
      <c r="AE487" s="4"/>
      <c r="AF487" s="4"/>
      <c r="AG487" s="4"/>
      <c r="AH487" s="1"/>
      <c r="AI487" s="1"/>
      <c r="AJ487" s="1"/>
      <c r="AK487" s="4"/>
      <c r="AL487" s="4"/>
      <c r="AM487" s="4"/>
      <c r="AN487" s="1"/>
      <c r="AO487" s="1"/>
      <c r="AP487" s="4"/>
    </row>
    <row r="488" spans="1:42" x14ac:dyDescent="0.25">
      <c r="A488" s="2"/>
      <c r="B488" s="91"/>
      <c r="C488" s="91"/>
      <c r="D488" s="2"/>
      <c r="E488" s="1"/>
      <c r="F488" s="1"/>
      <c r="G488" s="1"/>
      <c r="H488" s="4"/>
      <c r="I488" s="4"/>
      <c r="J488" s="4"/>
      <c r="K488" s="1"/>
      <c r="L488" s="1"/>
      <c r="M488" s="1"/>
      <c r="N488" s="4"/>
      <c r="O488" s="4"/>
      <c r="P488" s="4"/>
      <c r="Q488" s="1"/>
      <c r="R488" s="1"/>
      <c r="S488" s="1"/>
      <c r="T488" s="4"/>
      <c r="U488" s="4"/>
      <c r="V488" s="4"/>
      <c r="W488" s="1"/>
      <c r="Y488" s="4"/>
      <c r="Z488" s="1"/>
      <c r="AB488" s="1"/>
      <c r="AC488" s="1"/>
      <c r="AD488" s="1"/>
      <c r="AE488" s="4"/>
      <c r="AF488" s="4"/>
      <c r="AG488" s="4"/>
      <c r="AH488" s="1"/>
      <c r="AI488" s="1"/>
      <c r="AJ488" s="1"/>
      <c r="AK488" s="4"/>
      <c r="AL488" s="4"/>
      <c r="AM488" s="4"/>
      <c r="AN488" s="1"/>
      <c r="AO488" s="1"/>
      <c r="AP488" s="4"/>
    </row>
    <row r="489" spans="1:42" x14ac:dyDescent="0.25">
      <c r="A489" s="2"/>
      <c r="B489" s="91"/>
      <c r="C489" s="91"/>
      <c r="D489" s="2"/>
      <c r="E489" s="1"/>
      <c r="F489" s="1"/>
      <c r="G489" s="1"/>
      <c r="H489" s="4"/>
      <c r="I489" s="4"/>
      <c r="J489" s="4"/>
      <c r="K489" s="1"/>
      <c r="L489" s="1"/>
      <c r="M489" s="1"/>
      <c r="N489" s="4"/>
      <c r="O489" s="4"/>
      <c r="P489" s="4"/>
      <c r="Q489" s="1"/>
      <c r="R489" s="1"/>
      <c r="S489" s="1"/>
      <c r="T489" s="4"/>
      <c r="U489" s="4"/>
      <c r="V489" s="4"/>
      <c r="W489" s="1"/>
      <c r="Y489" s="4"/>
      <c r="Z489" s="1"/>
      <c r="AB489" s="1"/>
      <c r="AC489" s="1"/>
      <c r="AD489" s="1"/>
      <c r="AE489" s="4"/>
      <c r="AF489" s="4"/>
      <c r="AG489" s="4"/>
      <c r="AH489" s="1"/>
      <c r="AI489" s="1"/>
      <c r="AJ489" s="1"/>
      <c r="AK489" s="4"/>
      <c r="AL489" s="4"/>
      <c r="AM489" s="4"/>
      <c r="AN489" s="1"/>
      <c r="AO489" s="1"/>
      <c r="AP489" s="4"/>
    </row>
    <row r="490" spans="1:42" x14ac:dyDescent="0.25">
      <c r="A490" s="2"/>
      <c r="B490" s="91"/>
      <c r="C490" s="91"/>
      <c r="D490" s="2"/>
      <c r="E490" s="1"/>
      <c r="F490" s="1"/>
      <c r="G490" s="1"/>
      <c r="H490" s="4"/>
      <c r="I490" s="4"/>
      <c r="J490" s="4"/>
      <c r="K490" s="1"/>
      <c r="L490" s="1"/>
      <c r="M490" s="1"/>
      <c r="N490" s="4"/>
      <c r="O490" s="4"/>
      <c r="P490" s="4"/>
      <c r="Q490" s="1"/>
      <c r="R490" s="1"/>
      <c r="S490" s="1"/>
      <c r="T490" s="4"/>
      <c r="U490" s="4"/>
      <c r="V490" s="4"/>
      <c r="W490" s="1"/>
      <c r="Y490" s="4"/>
      <c r="Z490" s="1"/>
      <c r="AB490" s="1"/>
      <c r="AC490" s="1"/>
      <c r="AD490" s="1"/>
      <c r="AE490" s="4"/>
      <c r="AF490" s="4"/>
      <c r="AG490" s="4"/>
      <c r="AH490" s="1"/>
      <c r="AI490" s="1"/>
      <c r="AJ490" s="1"/>
      <c r="AK490" s="4"/>
      <c r="AL490" s="4"/>
      <c r="AM490" s="4"/>
      <c r="AN490" s="1"/>
      <c r="AO490" s="1"/>
      <c r="AP490" s="4"/>
    </row>
    <row r="491" spans="1:42" x14ac:dyDescent="0.25">
      <c r="A491" s="2"/>
      <c r="B491" s="91"/>
      <c r="C491" s="91"/>
      <c r="D491" s="2"/>
      <c r="E491" s="1"/>
      <c r="F491" s="1"/>
      <c r="G491" s="1"/>
      <c r="H491" s="4"/>
      <c r="I491" s="4"/>
      <c r="J491" s="4"/>
      <c r="K491" s="1"/>
      <c r="L491" s="1"/>
      <c r="M491" s="1"/>
      <c r="N491" s="4"/>
      <c r="O491" s="4"/>
      <c r="P491" s="4"/>
      <c r="Q491" s="1"/>
      <c r="R491" s="1"/>
      <c r="S491" s="1"/>
      <c r="T491" s="4"/>
      <c r="U491" s="4"/>
      <c r="V491" s="4"/>
      <c r="W491" s="1"/>
      <c r="Y491" s="4"/>
      <c r="Z491" s="1"/>
      <c r="AB491" s="1"/>
      <c r="AC491" s="1"/>
      <c r="AD491" s="1"/>
      <c r="AE491" s="4"/>
      <c r="AF491" s="4"/>
      <c r="AG491" s="4"/>
      <c r="AH491" s="1"/>
      <c r="AI491" s="1"/>
      <c r="AJ491" s="1"/>
      <c r="AK491" s="4"/>
      <c r="AL491" s="4"/>
      <c r="AM491" s="4"/>
      <c r="AN491" s="1"/>
      <c r="AO491" s="1"/>
      <c r="AP491" s="4"/>
    </row>
    <row r="492" spans="1:42" x14ac:dyDescent="0.25">
      <c r="A492" s="2"/>
      <c r="B492" s="91"/>
      <c r="C492" s="91"/>
      <c r="D492" s="2"/>
      <c r="E492" s="1"/>
      <c r="F492" s="1"/>
      <c r="G492" s="1"/>
      <c r="H492" s="4"/>
      <c r="I492" s="4"/>
      <c r="J492" s="4"/>
      <c r="K492" s="1"/>
      <c r="L492" s="1"/>
      <c r="M492" s="1"/>
      <c r="N492" s="4"/>
      <c r="O492" s="4"/>
      <c r="P492" s="4"/>
      <c r="Q492" s="1"/>
      <c r="R492" s="1"/>
      <c r="S492" s="1"/>
      <c r="T492" s="4"/>
      <c r="U492" s="4"/>
      <c r="V492" s="4"/>
      <c r="W492" s="1"/>
      <c r="Y492" s="4"/>
      <c r="Z492" s="1"/>
      <c r="AB492" s="1"/>
      <c r="AC492" s="1"/>
      <c r="AD492" s="1"/>
      <c r="AE492" s="4"/>
      <c r="AF492" s="4"/>
      <c r="AG492" s="4"/>
      <c r="AH492" s="1"/>
      <c r="AI492" s="1"/>
      <c r="AJ492" s="1"/>
      <c r="AK492" s="4"/>
      <c r="AL492" s="4"/>
      <c r="AM492" s="4"/>
      <c r="AN492" s="1"/>
      <c r="AO492" s="1"/>
      <c r="AP492" s="4"/>
    </row>
    <row r="493" spans="1:42" x14ac:dyDescent="0.25">
      <c r="A493" s="2"/>
      <c r="B493" s="91"/>
      <c r="C493" s="91"/>
      <c r="D493" s="2"/>
      <c r="E493" s="1"/>
      <c r="F493" s="1"/>
      <c r="G493" s="1"/>
      <c r="H493" s="4"/>
      <c r="I493" s="4"/>
      <c r="J493" s="4"/>
      <c r="K493" s="1"/>
      <c r="L493" s="1"/>
      <c r="M493" s="1"/>
      <c r="N493" s="4"/>
      <c r="O493" s="4"/>
      <c r="P493" s="4"/>
      <c r="Q493" s="1"/>
      <c r="R493" s="1"/>
      <c r="S493" s="1"/>
      <c r="T493" s="4"/>
      <c r="U493" s="4"/>
      <c r="V493" s="4"/>
      <c r="W493" s="1"/>
      <c r="Y493" s="4"/>
      <c r="Z493" s="1"/>
      <c r="AB493" s="1"/>
      <c r="AC493" s="1"/>
      <c r="AD493" s="1"/>
      <c r="AE493" s="4"/>
      <c r="AF493" s="4"/>
      <c r="AG493" s="4"/>
      <c r="AH493" s="1"/>
      <c r="AI493" s="1"/>
      <c r="AJ493" s="1"/>
      <c r="AK493" s="4"/>
      <c r="AL493" s="4"/>
      <c r="AM493" s="4"/>
      <c r="AN493" s="1"/>
      <c r="AO493" s="1"/>
      <c r="AP493" s="4"/>
    </row>
    <row r="494" spans="1:42" x14ac:dyDescent="0.25">
      <c r="A494" s="2"/>
      <c r="B494" s="91"/>
      <c r="C494" s="91"/>
      <c r="D494" s="2"/>
      <c r="E494" s="1"/>
      <c r="F494" s="1"/>
      <c r="G494" s="1"/>
      <c r="H494" s="4"/>
      <c r="I494" s="4"/>
      <c r="J494" s="4"/>
      <c r="K494" s="1"/>
      <c r="L494" s="1"/>
      <c r="M494" s="1"/>
      <c r="N494" s="4"/>
      <c r="O494" s="4"/>
      <c r="P494" s="4"/>
      <c r="Q494" s="1"/>
      <c r="R494" s="1"/>
      <c r="S494" s="1"/>
      <c r="T494" s="4"/>
      <c r="U494" s="4"/>
      <c r="V494" s="4"/>
      <c r="W494" s="1"/>
      <c r="Y494" s="4"/>
      <c r="Z494" s="1"/>
      <c r="AB494" s="1"/>
      <c r="AC494" s="1"/>
      <c r="AD494" s="1"/>
      <c r="AE494" s="4"/>
      <c r="AF494" s="4"/>
      <c r="AG494" s="4"/>
      <c r="AH494" s="1"/>
      <c r="AI494" s="1"/>
      <c r="AJ494" s="1"/>
      <c r="AK494" s="4"/>
      <c r="AL494" s="4"/>
      <c r="AM494" s="4"/>
      <c r="AN494" s="1"/>
      <c r="AO494" s="1"/>
      <c r="AP494" s="4"/>
    </row>
    <row r="495" spans="1:42" x14ac:dyDescent="0.25">
      <c r="A495" s="2"/>
      <c r="B495" s="91"/>
      <c r="C495" s="91"/>
      <c r="D495" s="2"/>
      <c r="E495" s="1"/>
      <c r="F495" s="1"/>
      <c r="G495" s="1"/>
      <c r="H495" s="4"/>
      <c r="I495" s="4"/>
      <c r="J495" s="4"/>
      <c r="K495" s="1"/>
      <c r="L495" s="1"/>
      <c r="M495" s="1"/>
      <c r="N495" s="4"/>
      <c r="O495" s="4"/>
      <c r="P495" s="4"/>
      <c r="Q495" s="1"/>
      <c r="R495" s="1"/>
      <c r="S495" s="1"/>
      <c r="T495" s="4"/>
      <c r="U495" s="4"/>
      <c r="V495" s="4"/>
      <c r="W495" s="1"/>
      <c r="Y495" s="4"/>
      <c r="Z495" s="1"/>
      <c r="AB495" s="1"/>
      <c r="AC495" s="1"/>
      <c r="AD495" s="1"/>
      <c r="AE495" s="4"/>
      <c r="AF495" s="4"/>
      <c r="AG495" s="4"/>
      <c r="AH495" s="1"/>
      <c r="AI495" s="1"/>
      <c r="AJ495" s="1"/>
      <c r="AK495" s="4"/>
      <c r="AL495" s="4"/>
      <c r="AM495" s="4"/>
      <c r="AN495" s="1"/>
      <c r="AO495" s="1"/>
      <c r="AP495" s="4"/>
    </row>
    <row r="496" spans="1:42" x14ac:dyDescent="0.25">
      <c r="A496" s="2"/>
      <c r="B496" s="91"/>
      <c r="C496" s="91"/>
      <c r="D496" s="2"/>
      <c r="E496" s="1"/>
      <c r="F496" s="1"/>
      <c r="G496" s="1"/>
      <c r="H496" s="4"/>
      <c r="I496" s="4"/>
      <c r="J496" s="4"/>
      <c r="K496" s="1"/>
      <c r="L496" s="1"/>
      <c r="M496" s="1"/>
      <c r="N496" s="4"/>
      <c r="O496" s="4"/>
      <c r="P496" s="4"/>
      <c r="Q496" s="1"/>
      <c r="R496" s="1"/>
      <c r="S496" s="1"/>
      <c r="T496" s="4"/>
      <c r="U496" s="4"/>
      <c r="V496" s="4"/>
      <c r="W496" s="1"/>
      <c r="Y496" s="4"/>
      <c r="Z496" s="1"/>
      <c r="AB496" s="1"/>
      <c r="AC496" s="1"/>
      <c r="AD496" s="1"/>
      <c r="AE496" s="4"/>
      <c r="AF496" s="4"/>
      <c r="AG496" s="4"/>
      <c r="AH496" s="1"/>
      <c r="AI496" s="1"/>
      <c r="AJ496" s="1"/>
      <c r="AK496" s="4"/>
      <c r="AL496" s="4"/>
      <c r="AM496" s="4"/>
      <c r="AN496" s="1"/>
      <c r="AO496" s="1"/>
      <c r="AP496" s="4"/>
    </row>
    <row r="497" spans="1:42" x14ac:dyDescent="0.25">
      <c r="A497" s="2"/>
      <c r="B497" s="91"/>
      <c r="C497" s="91"/>
      <c r="D497" s="2"/>
      <c r="E497" s="1"/>
      <c r="F497" s="1"/>
      <c r="G497" s="1"/>
      <c r="H497" s="4"/>
      <c r="I497" s="4"/>
      <c r="J497" s="4"/>
      <c r="K497" s="1"/>
      <c r="L497" s="1"/>
      <c r="M497" s="1"/>
      <c r="N497" s="4"/>
      <c r="O497" s="4"/>
      <c r="P497" s="4"/>
      <c r="Q497" s="1"/>
      <c r="R497" s="1"/>
      <c r="S497" s="1"/>
      <c r="T497" s="4"/>
      <c r="U497" s="4"/>
      <c r="V497" s="4"/>
      <c r="W497" s="1"/>
      <c r="Y497" s="4"/>
      <c r="Z497" s="1"/>
      <c r="AB497" s="1"/>
      <c r="AC497" s="1"/>
      <c r="AD497" s="1"/>
      <c r="AE497" s="4"/>
      <c r="AF497" s="4"/>
      <c r="AG497" s="4"/>
      <c r="AH497" s="1"/>
      <c r="AI497" s="1"/>
      <c r="AJ497" s="1"/>
      <c r="AK497" s="4"/>
      <c r="AL497" s="4"/>
      <c r="AM497" s="4"/>
      <c r="AN497" s="1"/>
      <c r="AO497" s="1"/>
      <c r="AP497" s="4"/>
    </row>
    <row r="498" spans="1:42" x14ac:dyDescent="0.25">
      <c r="A498" s="2"/>
      <c r="B498" s="91"/>
      <c r="C498" s="91"/>
      <c r="D498" s="2"/>
      <c r="E498" s="1"/>
      <c r="F498" s="1"/>
      <c r="G498" s="1"/>
      <c r="H498" s="4"/>
      <c r="I498" s="4"/>
      <c r="J498" s="4"/>
      <c r="K498" s="1"/>
      <c r="L498" s="1"/>
      <c r="M498" s="1"/>
      <c r="N498" s="4"/>
      <c r="O498" s="4"/>
      <c r="P498" s="4"/>
      <c r="Q498" s="1"/>
      <c r="R498" s="1"/>
      <c r="S498" s="1"/>
      <c r="T498" s="4"/>
      <c r="U498" s="4"/>
      <c r="V498" s="4"/>
      <c r="W498" s="1"/>
      <c r="Y498" s="4"/>
      <c r="Z498" s="1"/>
      <c r="AB498" s="1"/>
      <c r="AC498" s="1"/>
      <c r="AD498" s="1"/>
      <c r="AE498" s="4"/>
      <c r="AF498" s="4"/>
      <c r="AG498" s="4"/>
      <c r="AH498" s="1"/>
      <c r="AI498" s="1"/>
      <c r="AJ498" s="1"/>
      <c r="AK498" s="4"/>
      <c r="AL498" s="4"/>
      <c r="AM498" s="4"/>
      <c r="AN498" s="1"/>
      <c r="AO498" s="1"/>
      <c r="AP498" s="4"/>
    </row>
    <row r="499" spans="1:42" x14ac:dyDescent="0.25">
      <c r="A499" s="2"/>
      <c r="B499" s="91"/>
      <c r="C499" s="91"/>
      <c r="D499" s="2"/>
      <c r="E499" s="1"/>
      <c r="F499" s="1"/>
      <c r="G499" s="1"/>
      <c r="H499" s="4"/>
      <c r="I499" s="4"/>
      <c r="J499" s="4"/>
      <c r="K499" s="1"/>
      <c r="L499" s="1"/>
      <c r="M499" s="1"/>
      <c r="N499" s="4"/>
      <c r="O499" s="4"/>
      <c r="P499" s="4"/>
      <c r="Q499" s="1"/>
      <c r="R499" s="1"/>
      <c r="S499" s="1"/>
      <c r="T499" s="4"/>
      <c r="U499" s="4"/>
      <c r="V499" s="4"/>
      <c r="W499" s="1"/>
      <c r="Y499" s="4"/>
      <c r="Z499" s="1"/>
      <c r="AB499" s="1"/>
      <c r="AC499" s="1"/>
      <c r="AD499" s="1"/>
      <c r="AE499" s="4"/>
      <c r="AF499" s="4"/>
      <c r="AG499" s="4"/>
      <c r="AH499" s="1"/>
      <c r="AI499" s="1"/>
      <c r="AJ499" s="1"/>
      <c r="AK499" s="4"/>
      <c r="AL499" s="4"/>
      <c r="AM499" s="4"/>
      <c r="AN499" s="1"/>
      <c r="AO499" s="1"/>
      <c r="AP499" s="4"/>
    </row>
    <row r="500" spans="1:42" x14ac:dyDescent="0.25">
      <c r="A500" s="2"/>
      <c r="B500" s="91"/>
      <c r="C500" s="91"/>
      <c r="D500" s="2"/>
      <c r="E500" s="1"/>
      <c r="F500" s="1"/>
      <c r="G500" s="1"/>
      <c r="H500" s="4"/>
      <c r="I500" s="4"/>
      <c r="J500" s="4"/>
      <c r="K500" s="1"/>
      <c r="L500" s="1"/>
      <c r="M500" s="1"/>
      <c r="N500" s="4"/>
      <c r="O500" s="4"/>
      <c r="P500" s="4"/>
      <c r="Q500" s="1"/>
      <c r="R500" s="1"/>
      <c r="S500" s="1"/>
      <c r="T500" s="4"/>
      <c r="U500" s="4"/>
      <c r="V500" s="4"/>
      <c r="W500" s="1"/>
      <c r="Y500" s="4"/>
      <c r="Z500" s="1"/>
      <c r="AB500" s="1"/>
      <c r="AC500" s="1"/>
      <c r="AD500" s="1"/>
      <c r="AE500" s="4"/>
      <c r="AF500" s="4"/>
      <c r="AG500" s="4"/>
      <c r="AH500" s="1"/>
      <c r="AI500" s="1"/>
      <c r="AJ500" s="1"/>
      <c r="AK500" s="4"/>
      <c r="AL500" s="4"/>
      <c r="AM500" s="4"/>
      <c r="AN500" s="1"/>
      <c r="AO500" s="1"/>
      <c r="AP500" s="4"/>
    </row>
    <row r="501" spans="1:42" x14ac:dyDescent="0.25">
      <c r="A501" s="2"/>
      <c r="B501" s="91"/>
      <c r="C501" s="91"/>
      <c r="D501" s="2"/>
      <c r="E501" s="1"/>
      <c r="F501" s="1"/>
      <c r="G501" s="1"/>
      <c r="H501" s="4"/>
      <c r="I501" s="4"/>
      <c r="J501" s="4"/>
      <c r="K501" s="1"/>
      <c r="L501" s="1"/>
      <c r="M501" s="1"/>
      <c r="N501" s="4"/>
      <c r="O501" s="4"/>
      <c r="P501" s="4"/>
      <c r="Q501" s="1"/>
      <c r="R501" s="1"/>
      <c r="S501" s="1"/>
      <c r="T501" s="4"/>
      <c r="U501" s="4"/>
      <c r="V501" s="4"/>
      <c r="W501" s="1"/>
      <c r="Y501" s="4"/>
      <c r="Z501" s="1"/>
      <c r="AB501" s="1"/>
      <c r="AC501" s="1"/>
      <c r="AD501" s="1"/>
      <c r="AE501" s="4"/>
      <c r="AF501" s="4"/>
      <c r="AG501" s="4"/>
      <c r="AH501" s="1"/>
      <c r="AI501" s="1"/>
      <c r="AJ501" s="1"/>
      <c r="AK501" s="4"/>
      <c r="AL501" s="4"/>
      <c r="AM501" s="4"/>
      <c r="AN501" s="1"/>
      <c r="AO501" s="1"/>
      <c r="AP501" s="4"/>
    </row>
    <row r="502" spans="1:42" x14ac:dyDescent="0.25">
      <c r="A502" s="2"/>
      <c r="B502" s="91"/>
      <c r="C502" s="91"/>
      <c r="D502" s="2"/>
      <c r="E502" s="1"/>
      <c r="F502" s="1"/>
      <c r="G502" s="1"/>
      <c r="H502" s="4"/>
      <c r="I502" s="4"/>
      <c r="J502" s="4"/>
      <c r="K502" s="1"/>
      <c r="L502" s="1"/>
      <c r="M502" s="1"/>
      <c r="N502" s="4"/>
      <c r="O502" s="4"/>
      <c r="P502" s="4"/>
      <c r="Q502" s="1"/>
      <c r="R502" s="1"/>
      <c r="S502" s="1"/>
      <c r="T502" s="4"/>
      <c r="U502" s="4"/>
      <c r="V502" s="4"/>
      <c r="W502" s="1"/>
      <c r="Y502" s="4"/>
      <c r="Z502" s="1"/>
      <c r="AB502" s="1"/>
      <c r="AC502" s="1"/>
      <c r="AD502" s="1"/>
      <c r="AE502" s="4"/>
      <c r="AF502" s="4"/>
      <c r="AG502" s="4"/>
      <c r="AH502" s="1"/>
      <c r="AI502" s="1"/>
      <c r="AJ502" s="1"/>
      <c r="AK502" s="4"/>
      <c r="AL502" s="4"/>
      <c r="AM502" s="4"/>
      <c r="AN502" s="1"/>
      <c r="AO502" s="1"/>
      <c r="AP502" s="4"/>
    </row>
    <row r="503" spans="1:42" x14ac:dyDescent="0.25">
      <c r="A503" s="2"/>
      <c r="B503" s="91"/>
      <c r="C503" s="91"/>
      <c r="D503" s="2"/>
      <c r="E503" s="1"/>
      <c r="F503" s="1"/>
      <c r="G503" s="1"/>
      <c r="H503" s="4"/>
      <c r="I503" s="4"/>
      <c r="J503" s="4"/>
      <c r="K503" s="1"/>
      <c r="L503" s="1"/>
      <c r="M503" s="1"/>
      <c r="N503" s="4"/>
      <c r="O503" s="4"/>
      <c r="P503" s="4"/>
      <c r="Q503" s="1"/>
      <c r="R503" s="1"/>
      <c r="S503" s="1"/>
      <c r="T503" s="4"/>
      <c r="U503" s="4"/>
      <c r="V503" s="4"/>
      <c r="W503" s="1"/>
      <c r="Y503" s="4"/>
      <c r="Z503" s="1"/>
      <c r="AB503" s="1"/>
      <c r="AC503" s="1"/>
      <c r="AD503" s="1"/>
      <c r="AE503" s="4"/>
      <c r="AF503" s="4"/>
      <c r="AG503" s="4"/>
      <c r="AH503" s="1"/>
      <c r="AI503" s="1"/>
      <c r="AJ503" s="1"/>
      <c r="AK503" s="4"/>
      <c r="AL503" s="4"/>
      <c r="AM503" s="4"/>
      <c r="AN503" s="1"/>
      <c r="AO503" s="1"/>
      <c r="AP503" s="4"/>
    </row>
    <row r="504" spans="1:42" x14ac:dyDescent="0.25">
      <c r="A504" s="2"/>
      <c r="B504" s="91"/>
      <c r="C504" s="91"/>
      <c r="D504" s="2"/>
      <c r="E504" s="1"/>
      <c r="F504" s="1"/>
      <c r="G504" s="1"/>
      <c r="H504" s="4"/>
      <c r="I504" s="4"/>
      <c r="J504" s="4"/>
      <c r="K504" s="1"/>
      <c r="L504" s="1"/>
      <c r="M504" s="1"/>
      <c r="N504" s="4"/>
      <c r="O504" s="4"/>
      <c r="P504" s="4"/>
      <c r="Q504" s="1"/>
      <c r="R504" s="1"/>
      <c r="S504" s="1"/>
      <c r="T504" s="4"/>
      <c r="U504" s="4"/>
      <c r="V504" s="4"/>
      <c r="W504" s="1"/>
      <c r="Y504" s="4"/>
      <c r="Z504" s="1"/>
      <c r="AB504" s="1"/>
      <c r="AC504" s="1"/>
      <c r="AD504" s="1"/>
      <c r="AE504" s="4"/>
      <c r="AF504" s="4"/>
      <c r="AG504" s="4"/>
      <c r="AH504" s="1"/>
      <c r="AI504" s="1"/>
      <c r="AJ504" s="1"/>
      <c r="AK504" s="4"/>
      <c r="AL504" s="4"/>
      <c r="AM504" s="4"/>
      <c r="AN504" s="1"/>
      <c r="AO504" s="1"/>
      <c r="AP504" s="4"/>
    </row>
    <row r="505" spans="1:42" x14ac:dyDescent="0.25">
      <c r="A505" s="2"/>
      <c r="B505" s="91"/>
      <c r="C505" s="91"/>
      <c r="D505" s="2"/>
      <c r="E505" s="1"/>
      <c r="F505" s="1"/>
      <c r="G505" s="1"/>
      <c r="H505" s="4"/>
      <c r="I505" s="4"/>
      <c r="J505" s="4"/>
      <c r="K505" s="1"/>
      <c r="L505" s="1"/>
      <c r="M505" s="1"/>
      <c r="N505" s="4"/>
      <c r="O505" s="4"/>
      <c r="P505" s="4"/>
      <c r="Q505" s="1"/>
      <c r="R505" s="1"/>
      <c r="S505" s="1"/>
      <c r="T505" s="4"/>
      <c r="U505" s="4"/>
      <c r="V505" s="4"/>
      <c r="W505" s="1"/>
      <c r="Y505" s="4"/>
      <c r="Z505" s="1"/>
      <c r="AB505" s="1"/>
      <c r="AC505" s="1"/>
      <c r="AD505" s="1"/>
      <c r="AE505" s="4"/>
      <c r="AF505" s="4"/>
      <c r="AG505" s="4"/>
      <c r="AH505" s="1"/>
      <c r="AI505" s="1"/>
      <c r="AJ505" s="1"/>
      <c r="AK505" s="4"/>
      <c r="AL505" s="4"/>
      <c r="AM505" s="4"/>
      <c r="AN505" s="1"/>
      <c r="AO505" s="1"/>
      <c r="AP505" s="4"/>
    </row>
    <row r="506" spans="1:42" x14ac:dyDescent="0.25">
      <c r="A506" s="2"/>
      <c r="B506" s="91"/>
      <c r="C506" s="91"/>
      <c r="D506" s="2"/>
      <c r="E506" s="1"/>
      <c r="F506" s="1"/>
      <c r="G506" s="1"/>
      <c r="H506" s="4"/>
      <c r="I506" s="4"/>
      <c r="J506" s="4"/>
      <c r="K506" s="1"/>
      <c r="L506" s="1"/>
      <c r="M506" s="1"/>
      <c r="N506" s="4"/>
      <c r="O506" s="4"/>
      <c r="P506" s="4"/>
      <c r="Q506" s="1"/>
      <c r="R506" s="1"/>
      <c r="S506" s="1"/>
      <c r="T506" s="4"/>
      <c r="U506" s="4"/>
      <c r="V506" s="4"/>
      <c r="W506" s="1"/>
      <c r="Y506" s="4"/>
      <c r="Z506" s="1"/>
      <c r="AB506" s="1"/>
      <c r="AC506" s="1"/>
      <c r="AD506" s="1"/>
      <c r="AE506" s="4"/>
      <c r="AF506" s="4"/>
      <c r="AG506" s="4"/>
      <c r="AH506" s="1"/>
      <c r="AI506" s="1"/>
      <c r="AJ506" s="1"/>
      <c r="AK506" s="4"/>
      <c r="AL506" s="4"/>
      <c r="AM506" s="4"/>
      <c r="AN506" s="1"/>
      <c r="AO506" s="1"/>
      <c r="AP506" s="4"/>
    </row>
    <row r="507" spans="1:42" x14ac:dyDescent="0.25">
      <c r="A507" s="2"/>
      <c r="B507" s="91"/>
      <c r="C507" s="91"/>
      <c r="D507" s="2"/>
      <c r="E507" s="1"/>
      <c r="F507" s="1"/>
      <c r="G507" s="1"/>
      <c r="H507" s="4"/>
      <c r="I507" s="4"/>
      <c r="J507" s="4"/>
      <c r="K507" s="1"/>
      <c r="L507" s="1"/>
      <c r="M507" s="1"/>
      <c r="N507" s="4"/>
      <c r="O507" s="4"/>
      <c r="P507" s="4"/>
      <c r="Q507" s="1"/>
      <c r="R507" s="1"/>
      <c r="S507" s="1"/>
      <c r="T507" s="4"/>
      <c r="U507" s="4"/>
      <c r="V507" s="4"/>
      <c r="W507" s="1"/>
      <c r="Y507" s="4"/>
      <c r="Z507" s="1"/>
      <c r="AB507" s="1"/>
      <c r="AC507" s="1"/>
      <c r="AD507" s="1"/>
      <c r="AE507" s="4"/>
      <c r="AF507" s="4"/>
      <c r="AG507" s="4"/>
      <c r="AH507" s="1"/>
      <c r="AI507" s="1"/>
      <c r="AJ507" s="1"/>
      <c r="AK507" s="4"/>
      <c r="AL507" s="4"/>
      <c r="AM507" s="4"/>
      <c r="AN507" s="1"/>
      <c r="AO507" s="1"/>
      <c r="AP507" s="4"/>
    </row>
    <row r="508" spans="1:42" x14ac:dyDescent="0.25">
      <c r="A508" s="2"/>
      <c r="B508" s="91"/>
      <c r="C508" s="91"/>
      <c r="D508" s="2"/>
      <c r="E508" s="1"/>
      <c r="F508" s="1"/>
      <c r="G508" s="1"/>
      <c r="H508" s="4"/>
      <c r="I508" s="4"/>
      <c r="J508" s="4"/>
      <c r="K508" s="1"/>
      <c r="L508" s="1"/>
      <c r="M508" s="1"/>
      <c r="N508" s="4"/>
      <c r="O508" s="4"/>
      <c r="P508" s="4"/>
      <c r="Q508" s="1"/>
      <c r="R508" s="1"/>
      <c r="S508" s="1"/>
      <c r="T508" s="4"/>
      <c r="U508" s="4"/>
      <c r="V508" s="4"/>
      <c r="W508" s="1"/>
      <c r="Y508" s="4"/>
      <c r="Z508" s="1"/>
      <c r="AB508" s="1"/>
      <c r="AC508" s="1"/>
      <c r="AD508" s="1"/>
      <c r="AE508" s="4"/>
      <c r="AF508" s="4"/>
      <c r="AG508" s="4"/>
      <c r="AH508" s="1"/>
      <c r="AI508" s="1"/>
      <c r="AJ508" s="1"/>
      <c r="AK508" s="4"/>
      <c r="AL508" s="4"/>
      <c r="AM508" s="4"/>
      <c r="AN508" s="1"/>
      <c r="AO508" s="1"/>
      <c r="AP508" s="4"/>
    </row>
    <row r="509" spans="1:42" x14ac:dyDescent="0.25">
      <c r="A509" s="2"/>
      <c r="B509" s="91"/>
      <c r="C509" s="91"/>
      <c r="D509" s="2"/>
      <c r="E509" s="1"/>
      <c r="F509" s="1"/>
      <c r="G509" s="1"/>
      <c r="H509" s="4"/>
      <c r="I509" s="4"/>
      <c r="J509" s="4"/>
      <c r="K509" s="1"/>
      <c r="L509" s="1"/>
      <c r="M509" s="1"/>
      <c r="N509" s="4"/>
      <c r="O509" s="4"/>
      <c r="P509" s="4"/>
      <c r="Q509" s="1"/>
      <c r="R509" s="1"/>
      <c r="S509" s="1"/>
      <c r="T509" s="4"/>
      <c r="U509" s="4"/>
      <c r="V509" s="4"/>
      <c r="W509" s="1"/>
      <c r="Y509" s="4"/>
      <c r="Z509" s="1"/>
      <c r="AB509" s="1"/>
      <c r="AC509" s="1"/>
      <c r="AD509" s="1"/>
      <c r="AE509" s="4"/>
      <c r="AF509" s="4"/>
      <c r="AG509" s="4"/>
      <c r="AH509" s="1"/>
      <c r="AI509" s="1"/>
      <c r="AJ509" s="1"/>
      <c r="AK509" s="4"/>
      <c r="AL509" s="4"/>
      <c r="AM509" s="4"/>
      <c r="AN509" s="1"/>
      <c r="AO509" s="1"/>
      <c r="AP509" s="4"/>
    </row>
    <row r="510" spans="1:42" x14ac:dyDescent="0.25">
      <c r="A510" s="2"/>
      <c r="B510" s="91"/>
      <c r="C510" s="91"/>
      <c r="D510" s="2"/>
      <c r="E510" s="1"/>
      <c r="F510" s="1"/>
      <c r="G510" s="1"/>
      <c r="H510" s="4"/>
      <c r="I510" s="4"/>
      <c r="J510" s="4"/>
      <c r="K510" s="1"/>
      <c r="L510" s="1"/>
      <c r="M510" s="1"/>
      <c r="N510" s="4"/>
      <c r="O510" s="4"/>
      <c r="P510" s="4"/>
      <c r="Q510" s="1"/>
      <c r="R510" s="1"/>
      <c r="S510" s="1"/>
      <c r="T510" s="4"/>
      <c r="U510" s="4"/>
      <c r="V510" s="4"/>
      <c r="W510" s="1"/>
      <c r="Y510" s="4"/>
      <c r="Z510" s="1"/>
      <c r="AB510" s="1"/>
      <c r="AC510" s="1"/>
      <c r="AD510" s="1"/>
      <c r="AE510" s="4"/>
      <c r="AF510" s="4"/>
      <c r="AG510" s="4"/>
      <c r="AH510" s="1"/>
      <c r="AI510" s="1"/>
      <c r="AJ510" s="1"/>
      <c r="AK510" s="4"/>
      <c r="AL510" s="4"/>
      <c r="AM510" s="4"/>
      <c r="AN510" s="1"/>
      <c r="AO510" s="1"/>
      <c r="AP510" s="4"/>
    </row>
    <row r="511" spans="1:42" x14ac:dyDescent="0.25">
      <c r="A511" s="2"/>
      <c r="B511" s="91"/>
      <c r="C511" s="91"/>
      <c r="D511" s="2"/>
      <c r="E511" s="1"/>
      <c r="F511" s="1"/>
      <c r="G511" s="1"/>
      <c r="H511" s="4"/>
      <c r="I511" s="4"/>
      <c r="J511" s="4"/>
      <c r="K511" s="1"/>
      <c r="L511" s="1"/>
      <c r="M511" s="1"/>
      <c r="N511" s="4"/>
      <c r="O511" s="4"/>
      <c r="P511" s="4"/>
      <c r="Q511" s="1"/>
      <c r="R511" s="1"/>
      <c r="S511" s="1"/>
      <c r="T511" s="4"/>
      <c r="U511" s="4"/>
      <c r="V511" s="4"/>
      <c r="W511" s="1"/>
      <c r="Y511" s="4"/>
      <c r="Z511" s="1"/>
      <c r="AB511" s="1"/>
      <c r="AC511" s="1"/>
      <c r="AD511" s="1"/>
      <c r="AE511" s="4"/>
      <c r="AF511" s="4"/>
      <c r="AG511" s="4"/>
      <c r="AH511" s="1"/>
      <c r="AI511" s="1"/>
      <c r="AJ511" s="1"/>
      <c r="AK511" s="4"/>
      <c r="AL511" s="4"/>
      <c r="AM511" s="4"/>
      <c r="AN511" s="1"/>
      <c r="AO511" s="1"/>
      <c r="AP511" s="4"/>
    </row>
    <row r="512" spans="1:42" x14ac:dyDescent="0.25">
      <c r="A512" s="2"/>
      <c r="B512" s="91"/>
      <c r="C512" s="91"/>
      <c r="D512" s="2"/>
      <c r="E512" s="1"/>
      <c r="F512" s="1"/>
      <c r="G512" s="1"/>
      <c r="H512" s="4"/>
      <c r="I512" s="4"/>
      <c r="J512" s="4"/>
      <c r="K512" s="1"/>
      <c r="L512" s="1"/>
      <c r="M512" s="1"/>
      <c r="N512" s="4"/>
      <c r="O512" s="4"/>
      <c r="P512" s="4"/>
      <c r="Q512" s="1"/>
      <c r="R512" s="1"/>
      <c r="S512" s="1"/>
      <c r="T512" s="4"/>
      <c r="U512" s="4"/>
      <c r="V512" s="4"/>
      <c r="W512" s="1"/>
      <c r="Y512" s="4"/>
      <c r="Z512" s="1"/>
      <c r="AB512" s="1"/>
      <c r="AC512" s="1"/>
      <c r="AD512" s="1"/>
      <c r="AE512" s="4"/>
      <c r="AF512" s="4"/>
      <c r="AG512" s="4"/>
      <c r="AH512" s="1"/>
      <c r="AI512" s="1"/>
      <c r="AJ512" s="1"/>
      <c r="AK512" s="4"/>
      <c r="AL512" s="4"/>
      <c r="AM512" s="4"/>
      <c r="AN512" s="1"/>
      <c r="AO512" s="1"/>
      <c r="AP512" s="4"/>
    </row>
    <row r="513" spans="1:42" x14ac:dyDescent="0.25">
      <c r="A513" s="2"/>
      <c r="B513" s="91"/>
      <c r="C513" s="91"/>
      <c r="D513" s="2"/>
      <c r="E513" s="1"/>
      <c r="F513" s="1"/>
      <c r="G513" s="1"/>
      <c r="H513" s="4"/>
      <c r="I513" s="4"/>
      <c r="J513" s="4"/>
      <c r="K513" s="1"/>
      <c r="L513" s="1"/>
      <c r="M513" s="1"/>
      <c r="N513" s="4"/>
      <c r="O513" s="4"/>
      <c r="P513" s="4"/>
      <c r="Q513" s="1"/>
      <c r="R513" s="1"/>
      <c r="S513" s="1"/>
      <c r="T513" s="4"/>
      <c r="U513" s="4"/>
      <c r="V513" s="4"/>
      <c r="W513" s="1"/>
      <c r="Y513" s="4"/>
      <c r="Z513" s="1"/>
      <c r="AB513" s="1"/>
      <c r="AC513" s="1"/>
      <c r="AD513" s="1"/>
      <c r="AE513" s="4"/>
      <c r="AF513" s="4"/>
      <c r="AG513" s="4"/>
      <c r="AH513" s="1"/>
      <c r="AI513" s="1"/>
      <c r="AJ513" s="1"/>
      <c r="AK513" s="4"/>
      <c r="AL513" s="4"/>
      <c r="AM513" s="4"/>
      <c r="AN513" s="1"/>
      <c r="AO513" s="1"/>
      <c r="AP513" s="4"/>
    </row>
    <row r="514" spans="1:42" x14ac:dyDescent="0.25">
      <c r="A514" s="2"/>
      <c r="B514" s="91"/>
      <c r="C514" s="91"/>
      <c r="D514" s="2"/>
      <c r="E514" s="1"/>
      <c r="F514" s="1"/>
      <c r="G514" s="1"/>
      <c r="H514" s="4"/>
      <c r="I514" s="4"/>
      <c r="J514" s="4"/>
      <c r="K514" s="1"/>
      <c r="L514" s="1"/>
      <c r="M514" s="1"/>
      <c r="N514" s="4"/>
      <c r="O514" s="4"/>
      <c r="P514" s="4"/>
      <c r="Q514" s="1"/>
      <c r="R514" s="1"/>
      <c r="S514" s="1"/>
      <c r="T514" s="4"/>
      <c r="U514" s="4"/>
      <c r="V514" s="4"/>
      <c r="W514" s="1"/>
      <c r="Y514" s="4"/>
      <c r="Z514" s="1"/>
      <c r="AB514" s="1"/>
      <c r="AC514" s="1"/>
      <c r="AD514" s="1"/>
      <c r="AE514" s="4"/>
      <c r="AF514" s="4"/>
      <c r="AG514" s="4"/>
      <c r="AH514" s="1"/>
      <c r="AI514" s="1"/>
      <c r="AJ514" s="1"/>
      <c r="AK514" s="4"/>
      <c r="AL514" s="4"/>
      <c r="AM514" s="4"/>
      <c r="AN514" s="1"/>
      <c r="AO514" s="1"/>
      <c r="AP514" s="4"/>
    </row>
    <row r="515" spans="1:42" x14ac:dyDescent="0.25">
      <c r="A515" s="2"/>
      <c r="B515" s="91"/>
      <c r="C515" s="91"/>
      <c r="D515" s="2"/>
      <c r="E515" s="1"/>
      <c r="F515" s="1"/>
      <c r="G515" s="1"/>
      <c r="H515" s="4"/>
      <c r="I515" s="4"/>
      <c r="J515" s="4"/>
      <c r="K515" s="1"/>
      <c r="L515" s="1"/>
      <c r="M515" s="1"/>
      <c r="N515" s="4"/>
      <c r="O515" s="4"/>
      <c r="P515" s="4"/>
      <c r="Q515" s="1"/>
      <c r="R515" s="1"/>
      <c r="S515" s="1"/>
      <c r="T515" s="4"/>
      <c r="U515" s="4"/>
      <c r="V515" s="4"/>
      <c r="W515" s="1"/>
      <c r="Y515" s="4"/>
      <c r="Z515" s="1"/>
      <c r="AB515" s="1"/>
      <c r="AC515" s="1"/>
      <c r="AD515" s="1"/>
      <c r="AE515" s="4"/>
      <c r="AF515" s="4"/>
      <c r="AG515" s="4"/>
      <c r="AH515" s="1"/>
      <c r="AI515" s="1"/>
      <c r="AJ515" s="1"/>
      <c r="AK515" s="4"/>
      <c r="AL515" s="4"/>
      <c r="AM515" s="4"/>
      <c r="AN515" s="1"/>
      <c r="AO515" s="1"/>
      <c r="AP515" s="4"/>
    </row>
    <row r="516" spans="1:42" x14ac:dyDescent="0.25">
      <c r="A516" s="2"/>
      <c r="B516" s="91"/>
      <c r="C516" s="91"/>
      <c r="D516" s="2"/>
      <c r="E516" s="1"/>
      <c r="F516" s="1"/>
      <c r="G516" s="1"/>
      <c r="H516" s="4"/>
      <c r="I516" s="4"/>
      <c r="J516" s="4"/>
      <c r="K516" s="1"/>
      <c r="L516" s="1"/>
      <c r="M516" s="1"/>
      <c r="N516" s="4"/>
      <c r="O516" s="4"/>
      <c r="P516" s="4"/>
      <c r="Q516" s="1"/>
      <c r="R516" s="1"/>
      <c r="S516" s="1"/>
      <c r="T516" s="4"/>
      <c r="U516" s="4"/>
      <c r="V516" s="4"/>
      <c r="W516" s="1"/>
      <c r="Y516" s="4"/>
      <c r="Z516" s="1"/>
      <c r="AB516" s="1"/>
      <c r="AC516" s="1"/>
      <c r="AD516" s="1"/>
      <c r="AE516" s="4"/>
      <c r="AF516" s="4"/>
      <c r="AG516" s="4"/>
      <c r="AH516" s="1"/>
      <c r="AI516" s="1"/>
      <c r="AJ516" s="1"/>
      <c r="AK516" s="4"/>
      <c r="AL516" s="4"/>
      <c r="AM516" s="4"/>
      <c r="AN516" s="1"/>
      <c r="AO516" s="1"/>
      <c r="AP516" s="4"/>
    </row>
    <row r="517" spans="1:42" x14ac:dyDescent="0.25">
      <c r="A517" s="2"/>
      <c r="B517" s="91"/>
      <c r="C517" s="91"/>
      <c r="D517" s="2"/>
      <c r="E517" s="1"/>
      <c r="F517" s="1"/>
      <c r="G517" s="1"/>
      <c r="H517" s="4"/>
      <c r="I517" s="4"/>
      <c r="J517" s="4"/>
      <c r="K517" s="1"/>
      <c r="L517" s="1"/>
      <c r="M517" s="1"/>
      <c r="N517" s="4"/>
      <c r="O517" s="4"/>
      <c r="P517" s="4"/>
      <c r="Q517" s="1"/>
      <c r="R517" s="1"/>
      <c r="S517" s="1"/>
      <c r="T517" s="4"/>
      <c r="U517" s="4"/>
      <c r="V517" s="4"/>
      <c r="W517" s="1"/>
      <c r="Y517" s="4"/>
      <c r="Z517" s="1"/>
      <c r="AB517" s="1"/>
      <c r="AC517" s="1"/>
      <c r="AD517" s="1"/>
      <c r="AE517" s="4"/>
      <c r="AF517" s="4"/>
      <c r="AG517" s="4"/>
      <c r="AH517" s="1"/>
      <c r="AI517" s="1"/>
      <c r="AJ517" s="1"/>
      <c r="AK517" s="4"/>
      <c r="AL517" s="4"/>
      <c r="AM517" s="4"/>
      <c r="AN517" s="1"/>
      <c r="AO517" s="1"/>
      <c r="AP517" s="4"/>
    </row>
    <row r="518" spans="1:42" x14ac:dyDescent="0.25">
      <c r="A518" s="2"/>
      <c r="B518" s="91"/>
      <c r="C518" s="91"/>
      <c r="D518" s="2"/>
      <c r="E518" s="1"/>
      <c r="F518" s="1"/>
      <c r="G518" s="1"/>
      <c r="H518" s="4"/>
      <c r="I518" s="4"/>
      <c r="J518" s="4"/>
      <c r="K518" s="1"/>
      <c r="L518" s="1"/>
      <c r="M518" s="1"/>
      <c r="N518" s="4"/>
      <c r="O518" s="4"/>
      <c r="P518" s="4"/>
      <c r="Q518" s="1"/>
      <c r="R518" s="1"/>
      <c r="S518" s="1"/>
      <c r="T518" s="4"/>
      <c r="U518" s="4"/>
      <c r="V518" s="4"/>
      <c r="W518" s="1"/>
      <c r="Y518" s="4"/>
      <c r="Z518" s="1"/>
      <c r="AB518" s="1"/>
      <c r="AC518" s="1"/>
      <c r="AD518" s="1"/>
      <c r="AE518" s="4"/>
      <c r="AF518" s="4"/>
      <c r="AG518" s="4"/>
      <c r="AH518" s="1"/>
      <c r="AI518" s="1"/>
      <c r="AJ518" s="1"/>
      <c r="AK518" s="4"/>
      <c r="AL518" s="4"/>
      <c r="AM518" s="4"/>
      <c r="AN518" s="1"/>
      <c r="AO518" s="1"/>
      <c r="AP518" s="4"/>
    </row>
    <row r="519" spans="1:42" x14ac:dyDescent="0.25">
      <c r="A519" s="2"/>
      <c r="B519" s="91"/>
      <c r="C519" s="91"/>
      <c r="D519" s="2"/>
      <c r="E519" s="1"/>
      <c r="F519" s="1"/>
      <c r="G519" s="1"/>
      <c r="H519" s="4"/>
      <c r="I519" s="4"/>
      <c r="J519" s="4"/>
      <c r="K519" s="1"/>
      <c r="L519" s="1"/>
      <c r="M519" s="1"/>
      <c r="N519" s="4"/>
      <c r="O519" s="4"/>
      <c r="P519" s="4"/>
      <c r="Q519" s="1"/>
      <c r="R519" s="1"/>
      <c r="S519" s="1"/>
      <c r="T519" s="4"/>
      <c r="U519" s="4"/>
      <c r="V519" s="4"/>
      <c r="W519" s="1"/>
      <c r="Y519" s="4"/>
      <c r="Z519" s="1"/>
      <c r="AB519" s="1"/>
      <c r="AC519" s="1"/>
      <c r="AD519" s="1"/>
      <c r="AE519" s="4"/>
      <c r="AF519" s="4"/>
      <c r="AG519" s="4"/>
      <c r="AH519" s="1"/>
      <c r="AI519" s="1"/>
      <c r="AJ519" s="1"/>
      <c r="AK519" s="4"/>
      <c r="AL519" s="4"/>
      <c r="AM519" s="4"/>
      <c r="AN519" s="1"/>
      <c r="AO519" s="1"/>
      <c r="AP519" s="4"/>
    </row>
    <row r="520" spans="1:42" x14ac:dyDescent="0.25">
      <c r="A520" s="2"/>
      <c r="B520" s="91"/>
      <c r="C520" s="91"/>
      <c r="D520" s="2"/>
      <c r="E520" s="1"/>
      <c r="F520" s="1"/>
      <c r="G520" s="1"/>
      <c r="H520" s="4"/>
      <c r="I520" s="4"/>
      <c r="J520" s="4"/>
      <c r="K520" s="1"/>
      <c r="L520" s="1"/>
      <c r="M520" s="1"/>
      <c r="N520" s="4"/>
      <c r="O520" s="4"/>
      <c r="P520" s="4"/>
      <c r="Q520" s="1"/>
      <c r="R520" s="1"/>
      <c r="S520" s="1"/>
      <c r="T520" s="4"/>
      <c r="U520" s="4"/>
      <c r="V520" s="4"/>
      <c r="W520" s="1"/>
      <c r="Y520" s="4"/>
      <c r="Z520" s="1"/>
      <c r="AB520" s="1"/>
      <c r="AC520" s="1"/>
      <c r="AD520" s="1"/>
      <c r="AE520" s="4"/>
      <c r="AF520" s="4"/>
      <c r="AG520" s="4"/>
      <c r="AH520" s="1"/>
      <c r="AI520" s="1"/>
      <c r="AJ520" s="1"/>
      <c r="AK520" s="4"/>
      <c r="AL520" s="4"/>
      <c r="AM520" s="4"/>
      <c r="AN520" s="1"/>
      <c r="AO520" s="1"/>
      <c r="AP520" s="4"/>
    </row>
    <row r="521" spans="1:42" x14ac:dyDescent="0.25">
      <c r="A521" s="2"/>
      <c r="B521" s="91"/>
      <c r="C521" s="91"/>
      <c r="D521" s="2"/>
      <c r="E521" s="1"/>
      <c r="F521" s="1"/>
      <c r="G521" s="1"/>
      <c r="H521" s="4"/>
      <c r="I521" s="4"/>
      <c r="J521" s="4"/>
      <c r="K521" s="1"/>
      <c r="L521" s="1"/>
      <c r="M521" s="1"/>
      <c r="N521" s="4"/>
      <c r="O521" s="4"/>
      <c r="P521" s="4"/>
      <c r="Q521" s="1"/>
      <c r="R521" s="1"/>
      <c r="S521" s="1"/>
      <c r="T521" s="4"/>
      <c r="U521" s="4"/>
      <c r="V521" s="4"/>
      <c r="W521" s="1"/>
      <c r="Y521" s="4"/>
      <c r="Z521" s="1"/>
      <c r="AB521" s="1"/>
      <c r="AC521" s="1"/>
      <c r="AD521" s="1"/>
      <c r="AE521" s="4"/>
      <c r="AF521" s="4"/>
      <c r="AG521" s="4"/>
      <c r="AH521" s="1"/>
      <c r="AI521" s="1"/>
      <c r="AJ521" s="1"/>
      <c r="AK521" s="4"/>
      <c r="AL521" s="4"/>
      <c r="AM521" s="4"/>
      <c r="AN521" s="1"/>
      <c r="AO521" s="1"/>
      <c r="AP521" s="4"/>
    </row>
    <row r="522" spans="1:42" x14ac:dyDescent="0.25">
      <c r="A522" s="2"/>
      <c r="B522" s="91"/>
      <c r="C522" s="91"/>
      <c r="D522" s="2"/>
      <c r="E522" s="1"/>
      <c r="F522" s="1"/>
      <c r="G522" s="1"/>
      <c r="H522" s="4"/>
      <c r="I522" s="4"/>
      <c r="J522" s="4"/>
      <c r="K522" s="1"/>
      <c r="L522" s="1"/>
      <c r="M522" s="1"/>
      <c r="N522" s="4"/>
      <c r="O522" s="4"/>
      <c r="P522" s="4"/>
      <c r="Q522" s="1"/>
      <c r="R522" s="1"/>
      <c r="S522" s="1"/>
      <c r="T522" s="4"/>
      <c r="U522" s="4"/>
      <c r="V522" s="4"/>
      <c r="W522" s="1"/>
      <c r="Y522" s="4"/>
      <c r="Z522" s="1"/>
      <c r="AB522" s="1"/>
      <c r="AC522" s="1"/>
      <c r="AD522" s="1"/>
      <c r="AE522" s="4"/>
      <c r="AF522" s="4"/>
      <c r="AG522" s="4"/>
      <c r="AH522" s="1"/>
      <c r="AI522" s="1"/>
      <c r="AJ522" s="1"/>
      <c r="AK522" s="4"/>
      <c r="AL522" s="4"/>
      <c r="AM522" s="4"/>
      <c r="AN522" s="1"/>
      <c r="AO522" s="1"/>
      <c r="AP522" s="4"/>
    </row>
    <row r="523" spans="1:42" x14ac:dyDescent="0.25">
      <c r="A523" s="2"/>
      <c r="B523" s="91"/>
      <c r="C523" s="91"/>
      <c r="D523" s="2"/>
      <c r="E523" s="1"/>
      <c r="F523" s="1"/>
      <c r="G523" s="1"/>
      <c r="H523" s="4"/>
      <c r="I523" s="4"/>
      <c r="J523" s="4"/>
      <c r="K523" s="1"/>
      <c r="L523" s="1"/>
      <c r="M523" s="1"/>
      <c r="N523" s="4"/>
      <c r="O523" s="4"/>
      <c r="P523" s="4"/>
      <c r="Q523" s="1"/>
      <c r="R523" s="1"/>
      <c r="S523" s="1"/>
      <c r="T523" s="4"/>
      <c r="U523" s="4"/>
      <c r="V523" s="4"/>
      <c r="W523" s="1"/>
      <c r="Y523" s="4"/>
      <c r="Z523" s="1"/>
      <c r="AB523" s="1"/>
      <c r="AC523" s="1"/>
      <c r="AD523" s="1"/>
      <c r="AE523" s="4"/>
      <c r="AF523" s="4"/>
      <c r="AG523" s="4"/>
      <c r="AH523" s="1"/>
      <c r="AI523" s="1"/>
      <c r="AJ523" s="1"/>
      <c r="AK523" s="4"/>
      <c r="AL523" s="4"/>
      <c r="AM523" s="4"/>
      <c r="AN523" s="1"/>
      <c r="AO523" s="1"/>
      <c r="AP523" s="4"/>
    </row>
    <row r="524" spans="1:42" x14ac:dyDescent="0.25">
      <c r="A524" s="2"/>
      <c r="B524" s="91"/>
      <c r="C524" s="91"/>
      <c r="D524" s="2"/>
      <c r="E524" s="1"/>
      <c r="F524" s="1"/>
      <c r="G524" s="1"/>
      <c r="H524" s="4"/>
      <c r="I524" s="4"/>
      <c r="J524" s="4"/>
      <c r="K524" s="1"/>
      <c r="L524" s="1"/>
      <c r="M524" s="1"/>
      <c r="N524" s="4"/>
      <c r="O524" s="4"/>
      <c r="P524" s="4"/>
      <c r="Q524" s="1"/>
      <c r="R524" s="1"/>
      <c r="S524" s="1"/>
      <c r="T524" s="4"/>
      <c r="U524" s="4"/>
      <c r="V524" s="4"/>
      <c r="W524" s="1"/>
      <c r="Y524" s="4"/>
      <c r="Z524" s="1"/>
      <c r="AB524" s="1"/>
      <c r="AC524" s="1"/>
      <c r="AD524" s="1"/>
      <c r="AE524" s="4"/>
      <c r="AF524" s="4"/>
      <c r="AG524" s="4"/>
      <c r="AH524" s="1"/>
      <c r="AI524" s="1"/>
      <c r="AJ524" s="1"/>
      <c r="AK524" s="4"/>
      <c r="AL524" s="4"/>
      <c r="AM524" s="4"/>
      <c r="AN524" s="1"/>
      <c r="AO524" s="1"/>
      <c r="AP524" s="4"/>
    </row>
    <row r="525" spans="1:42" x14ac:dyDescent="0.25">
      <c r="A525" s="2"/>
      <c r="B525" s="91"/>
      <c r="C525" s="91"/>
      <c r="D525" s="2"/>
      <c r="E525" s="1"/>
      <c r="F525" s="1"/>
      <c r="G525" s="1"/>
      <c r="H525" s="4"/>
      <c r="I525" s="4"/>
      <c r="J525" s="4"/>
      <c r="K525" s="1"/>
      <c r="L525" s="1"/>
      <c r="M525" s="1"/>
      <c r="N525" s="4"/>
      <c r="O525" s="4"/>
      <c r="P525" s="4"/>
      <c r="Q525" s="1"/>
      <c r="R525" s="1"/>
      <c r="S525" s="1"/>
      <c r="T525" s="4"/>
      <c r="U525" s="4"/>
      <c r="V525" s="4"/>
      <c r="W525" s="1"/>
      <c r="Y525" s="4"/>
      <c r="Z525" s="1"/>
      <c r="AB525" s="1"/>
      <c r="AC525" s="1"/>
      <c r="AD525" s="1"/>
      <c r="AE525" s="4"/>
      <c r="AF525" s="4"/>
      <c r="AG525" s="4"/>
      <c r="AH525" s="1"/>
      <c r="AI525" s="1"/>
      <c r="AJ525" s="1"/>
      <c r="AK525" s="4"/>
      <c r="AL525" s="4"/>
      <c r="AM525" s="4"/>
      <c r="AN525" s="1"/>
      <c r="AO525" s="1"/>
      <c r="AP525" s="4"/>
    </row>
    <row r="526" spans="1:42" x14ac:dyDescent="0.25">
      <c r="A526" s="2"/>
      <c r="B526" s="91"/>
      <c r="C526" s="91"/>
      <c r="D526" s="2"/>
      <c r="E526" s="1"/>
      <c r="F526" s="1"/>
      <c r="G526" s="1"/>
      <c r="H526" s="4"/>
      <c r="I526" s="4"/>
      <c r="J526" s="4"/>
      <c r="K526" s="1"/>
      <c r="L526" s="1"/>
      <c r="M526" s="1"/>
      <c r="N526" s="4"/>
      <c r="O526" s="4"/>
      <c r="P526" s="4"/>
      <c r="Q526" s="1"/>
      <c r="R526" s="1"/>
      <c r="S526" s="1"/>
      <c r="T526" s="4"/>
      <c r="U526" s="4"/>
      <c r="V526" s="4"/>
      <c r="W526" s="1"/>
      <c r="Y526" s="4"/>
      <c r="Z526" s="1"/>
      <c r="AB526" s="1"/>
      <c r="AC526" s="1"/>
      <c r="AD526" s="1"/>
      <c r="AE526" s="4"/>
      <c r="AF526" s="4"/>
      <c r="AG526" s="4"/>
      <c r="AH526" s="1"/>
      <c r="AI526" s="1"/>
      <c r="AJ526" s="1"/>
      <c r="AK526" s="4"/>
      <c r="AL526" s="4"/>
      <c r="AM526" s="4"/>
      <c r="AN526" s="1"/>
      <c r="AO526" s="1"/>
      <c r="AP526" s="4"/>
    </row>
    <row r="527" spans="1:42" x14ac:dyDescent="0.25">
      <c r="A527" s="2"/>
      <c r="B527" s="91"/>
      <c r="C527" s="91"/>
      <c r="D527" s="2"/>
      <c r="E527" s="1"/>
      <c r="F527" s="1"/>
      <c r="G527" s="1"/>
      <c r="H527" s="4"/>
      <c r="I527" s="4"/>
      <c r="J527" s="4"/>
      <c r="K527" s="1"/>
      <c r="L527" s="1"/>
      <c r="M527" s="1"/>
      <c r="N527" s="4"/>
      <c r="O527" s="4"/>
      <c r="P527" s="4"/>
      <c r="Q527" s="1"/>
      <c r="R527" s="1"/>
      <c r="S527" s="1"/>
      <c r="T527" s="4"/>
      <c r="U527" s="4"/>
      <c r="V527" s="4"/>
      <c r="W527" s="1"/>
      <c r="Y527" s="4"/>
      <c r="Z527" s="1"/>
      <c r="AB527" s="1"/>
      <c r="AC527" s="1"/>
      <c r="AD527" s="1"/>
      <c r="AE527" s="4"/>
      <c r="AF527" s="4"/>
      <c r="AG527" s="4"/>
      <c r="AH527" s="1"/>
      <c r="AI527" s="1"/>
      <c r="AJ527" s="1"/>
      <c r="AK527" s="4"/>
      <c r="AL527" s="4"/>
      <c r="AM527" s="4"/>
      <c r="AN527" s="1"/>
      <c r="AO527" s="1"/>
      <c r="AP527" s="4"/>
    </row>
    <row r="528" spans="1:42" x14ac:dyDescent="0.25">
      <c r="A528" s="2"/>
      <c r="B528" s="91"/>
      <c r="C528" s="91"/>
      <c r="D528" s="2"/>
      <c r="E528" s="1"/>
      <c r="F528" s="1"/>
      <c r="G528" s="1"/>
      <c r="H528" s="4"/>
      <c r="I528" s="4"/>
      <c r="J528" s="4"/>
      <c r="K528" s="1"/>
      <c r="L528" s="1"/>
      <c r="M528" s="1"/>
      <c r="N528" s="4"/>
      <c r="O528" s="4"/>
      <c r="P528" s="4"/>
      <c r="Q528" s="1"/>
      <c r="R528" s="1"/>
      <c r="S528" s="1"/>
      <c r="T528" s="4"/>
      <c r="U528" s="4"/>
      <c r="V528" s="4"/>
      <c r="W528" s="1"/>
      <c r="Y528" s="4"/>
      <c r="Z528" s="1"/>
      <c r="AB528" s="1"/>
      <c r="AC528" s="1"/>
      <c r="AD528" s="1"/>
      <c r="AE528" s="4"/>
      <c r="AF528" s="4"/>
      <c r="AG528" s="4"/>
      <c r="AH528" s="1"/>
      <c r="AI528" s="1"/>
      <c r="AJ528" s="1"/>
      <c r="AK528" s="4"/>
      <c r="AL528" s="4"/>
      <c r="AM528" s="4"/>
      <c r="AN528" s="1"/>
      <c r="AO528" s="1"/>
      <c r="AP528" s="4"/>
    </row>
    <row r="529" spans="1:42" x14ac:dyDescent="0.25">
      <c r="A529" s="2"/>
      <c r="B529" s="91"/>
      <c r="C529" s="91"/>
      <c r="D529" s="2"/>
      <c r="E529" s="1"/>
      <c r="F529" s="1"/>
      <c r="G529" s="1"/>
      <c r="H529" s="4"/>
      <c r="I529" s="4"/>
      <c r="J529" s="4"/>
      <c r="K529" s="1"/>
      <c r="L529" s="1"/>
      <c r="M529" s="1"/>
      <c r="N529" s="4"/>
      <c r="O529" s="4"/>
      <c r="P529" s="4"/>
      <c r="Q529" s="1"/>
      <c r="R529" s="1"/>
      <c r="S529" s="1"/>
      <c r="T529" s="4"/>
      <c r="U529" s="4"/>
      <c r="V529" s="4"/>
      <c r="W529" s="1"/>
      <c r="Y529" s="4"/>
      <c r="Z529" s="1"/>
      <c r="AB529" s="1"/>
      <c r="AC529" s="1"/>
      <c r="AD529" s="1"/>
      <c r="AE529" s="4"/>
      <c r="AF529" s="4"/>
      <c r="AG529" s="4"/>
      <c r="AH529" s="1"/>
      <c r="AI529" s="1"/>
      <c r="AJ529" s="1"/>
      <c r="AK529" s="4"/>
      <c r="AL529" s="4"/>
      <c r="AM529" s="4"/>
      <c r="AN529" s="1"/>
      <c r="AO529" s="1"/>
      <c r="AP529" s="4"/>
    </row>
    <row r="530" spans="1:42" x14ac:dyDescent="0.25">
      <c r="A530" s="2"/>
      <c r="B530" s="91"/>
      <c r="C530" s="91"/>
      <c r="D530" s="2"/>
      <c r="E530" s="1"/>
      <c r="F530" s="1"/>
      <c r="G530" s="1"/>
      <c r="H530" s="4"/>
      <c r="I530" s="4"/>
      <c r="J530" s="4"/>
      <c r="K530" s="1"/>
      <c r="L530" s="1"/>
      <c r="M530" s="1"/>
      <c r="N530" s="4"/>
      <c r="O530" s="4"/>
      <c r="P530" s="4"/>
      <c r="Q530" s="1"/>
      <c r="R530" s="1"/>
      <c r="S530" s="1"/>
      <c r="T530" s="4"/>
      <c r="U530" s="4"/>
      <c r="V530" s="4"/>
      <c r="W530" s="1"/>
      <c r="Y530" s="4"/>
      <c r="Z530" s="1"/>
      <c r="AB530" s="1"/>
      <c r="AC530" s="1"/>
      <c r="AD530" s="1"/>
      <c r="AE530" s="4"/>
      <c r="AF530" s="4"/>
      <c r="AG530" s="4"/>
      <c r="AH530" s="1"/>
      <c r="AI530" s="1"/>
      <c r="AJ530" s="1"/>
      <c r="AK530" s="4"/>
      <c r="AL530" s="4"/>
      <c r="AM530" s="4"/>
      <c r="AN530" s="1"/>
      <c r="AO530" s="1"/>
      <c r="AP530" s="4"/>
    </row>
    <row r="531" spans="1:42" x14ac:dyDescent="0.25">
      <c r="A531" s="2"/>
      <c r="B531" s="91"/>
      <c r="C531" s="91"/>
      <c r="D531" s="2"/>
      <c r="E531" s="1"/>
      <c r="F531" s="1"/>
      <c r="G531" s="1"/>
      <c r="H531" s="4"/>
      <c r="I531" s="4"/>
      <c r="J531" s="4"/>
      <c r="K531" s="1"/>
      <c r="L531" s="1"/>
      <c r="M531" s="1"/>
      <c r="N531" s="4"/>
      <c r="O531" s="4"/>
      <c r="P531" s="4"/>
      <c r="Q531" s="1"/>
      <c r="R531" s="1"/>
      <c r="S531" s="1"/>
      <c r="T531" s="4"/>
      <c r="U531" s="4"/>
      <c r="V531" s="4"/>
      <c r="W531" s="1"/>
      <c r="Y531" s="4"/>
      <c r="Z531" s="1"/>
      <c r="AB531" s="1"/>
      <c r="AC531" s="1"/>
      <c r="AD531" s="1"/>
      <c r="AE531" s="4"/>
      <c r="AF531" s="4"/>
      <c r="AG531" s="4"/>
      <c r="AH531" s="1"/>
      <c r="AI531" s="1"/>
      <c r="AJ531" s="1"/>
      <c r="AK531" s="4"/>
      <c r="AL531" s="4"/>
      <c r="AM531" s="4"/>
      <c r="AN531" s="1"/>
      <c r="AO531" s="1"/>
      <c r="AP531" s="4"/>
    </row>
    <row r="532" spans="1:42" x14ac:dyDescent="0.25">
      <c r="A532" s="2"/>
      <c r="B532" s="91"/>
      <c r="C532" s="91"/>
      <c r="D532" s="2"/>
      <c r="E532" s="1"/>
      <c r="F532" s="1"/>
      <c r="G532" s="1"/>
      <c r="H532" s="4"/>
      <c r="I532" s="4"/>
      <c r="J532" s="4"/>
      <c r="K532" s="1"/>
      <c r="L532" s="1"/>
      <c r="M532" s="1"/>
      <c r="N532" s="4"/>
      <c r="O532" s="4"/>
      <c r="P532" s="4"/>
      <c r="Q532" s="1"/>
      <c r="R532" s="1"/>
      <c r="S532" s="1"/>
      <c r="T532" s="4"/>
      <c r="U532" s="4"/>
      <c r="V532" s="4"/>
      <c r="W532" s="1"/>
      <c r="Y532" s="4"/>
      <c r="Z532" s="1"/>
      <c r="AB532" s="1"/>
      <c r="AC532" s="1"/>
      <c r="AD532" s="1"/>
      <c r="AE532" s="4"/>
      <c r="AF532" s="4"/>
      <c r="AG532" s="4"/>
      <c r="AH532" s="1"/>
      <c r="AI532" s="1"/>
      <c r="AJ532" s="1"/>
      <c r="AK532" s="4"/>
      <c r="AL532" s="4"/>
      <c r="AM532" s="4"/>
      <c r="AN532" s="1"/>
      <c r="AO532" s="1"/>
      <c r="AP532" s="4"/>
    </row>
    <row r="533" spans="1:42" x14ac:dyDescent="0.25">
      <c r="A533" s="2"/>
      <c r="B533" s="91"/>
      <c r="C533" s="91"/>
      <c r="D533" s="2"/>
      <c r="E533" s="1"/>
      <c r="F533" s="1"/>
      <c r="G533" s="1"/>
      <c r="H533" s="4"/>
      <c r="I533" s="4"/>
      <c r="J533" s="4"/>
      <c r="K533" s="1"/>
      <c r="L533" s="1"/>
      <c r="M533" s="1"/>
      <c r="N533" s="4"/>
      <c r="O533" s="4"/>
      <c r="P533" s="4"/>
      <c r="Q533" s="1"/>
      <c r="R533" s="1"/>
      <c r="S533" s="1"/>
      <c r="T533" s="4"/>
      <c r="U533" s="4"/>
      <c r="V533" s="4"/>
      <c r="W533" s="1"/>
      <c r="Y533" s="4"/>
      <c r="Z533" s="1"/>
      <c r="AB533" s="1"/>
      <c r="AC533" s="1"/>
      <c r="AD533" s="1"/>
      <c r="AE533" s="4"/>
      <c r="AF533" s="4"/>
      <c r="AG533" s="4"/>
      <c r="AH533" s="1"/>
      <c r="AI533" s="1"/>
      <c r="AJ533" s="1"/>
      <c r="AK533" s="4"/>
      <c r="AL533" s="4"/>
      <c r="AM533" s="4"/>
      <c r="AN533" s="1"/>
      <c r="AO533" s="1"/>
      <c r="AP533" s="4"/>
    </row>
    <row r="534" spans="1:42" x14ac:dyDescent="0.25">
      <c r="A534" s="2"/>
      <c r="B534" s="91"/>
      <c r="C534" s="91"/>
      <c r="D534" s="2"/>
      <c r="E534" s="1"/>
      <c r="F534" s="1"/>
      <c r="G534" s="1"/>
      <c r="H534" s="4"/>
      <c r="I534" s="4"/>
      <c r="J534" s="4"/>
      <c r="K534" s="1"/>
      <c r="L534" s="1"/>
      <c r="M534" s="1"/>
      <c r="N534" s="4"/>
      <c r="O534" s="4"/>
      <c r="P534" s="4"/>
      <c r="Q534" s="1"/>
      <c r="R534" s="1"/>
      <c r="S534" s="1"/>
      <c r="T534" s="4"/>
      <c r="U534" s="4"/>
      <c r="V534" s="4"/>
      <c r="W534" s="1"/>
      <c r="Y534" s="4"/>
      <c r="Z534" s="1"/>
      <c r="AB534" s="1"/>
      <c r="AC534" s="1"/>
      <c r="AD534" s="1"/>
      <c r="AE534" s="4"/>
      <c r="AF534" s="4"/>
      <c r="AG534" s="4"/>
      <c r="AH534" s="1"/>
      <c r="AI534" s="1"/>
      <c r="AJ534" s="1"/>
      <c r="AK534" s="4"/>
      <c r="AL534" s="4"/>
      <c r="AM534" s="4"/>
      <c r="AN534" s="1"/>
      <c r="AO534" s="1"/>
      <c r="AP534" s="4"/>
    </row>
    <row r="535" spans="1:42" x14ac:dyDescent="0.25">
      <c r="A535" s="2"/>
      <c r="B535" s="91"/>
      <c r="C535" s="91"/>
      <c r="D535" s="2"/>
      <c r="E535" s="1"/>
      <c r="F535" s="1"/>
      <c r="G535" s="1"/>
      <c r="H535" s="4"/>
      <c r="I535" s="4"/>
      <c r="J535" s="4"/>
      <c r="K535" s="1"/>
      <c r="L535" s="1"/>
      <c r="M535" s="1"/>
      <c r="N535" s="4"/>
      <c r="O535" s="4"/>
      <c r="P535" s="4"/>
      <c r="Q535" s="1"/>
      <c r="R535" s="1"/>
      <c r="S535" s="1"/>
      <c r="T535" s="4"/>
      <c r="U535" s="4"/>
      <c r="V535" s="4"/>
      <c r="W535" s="1"/>
      <c r="Y535" s="4"/>
      <c r="Z535" s="1"/>
      <c r="AB535" s="1"/>
      <c r="AC535" s="1"/>
      <c r="AD535" s="1"/>
      <c r="AE535" s="4"/>
      <c r="AF535" s="4"/>
      <c r="AG535" s="4"/>
      <c r="AH535" s="1"/>
      <c r="AI535" s="1"/>
      <c r="AJ535" s="1"/>
      <c r="AK535" s="4"/>
      <c r="AL535" s="4"/>
      <c r="AM535" s="4"/>
      <c r="AN535" s="1"/>
      <c r="AO535" s="1"/>
      <c r="AP535" s="4"/>
    </row>
    <row r="536" spans="1:42" x14ac:dyDescent="0.25">
      <c r="A536" s="2"/>
      <c r="B536" s="91"/>
      <c r="C536" s="91"/>
      <c r="D536" s="2"/>
      <c r="E536" s="1"/>
      <c r="F536" s="1"/>
      <c r="G536" s="1"/>
      <c r="H536" s="4"/>
      <c r="I536" s="4"/>
      <c r="J536" s="4"/>
      <c r="K536" s="1"/>
      <c r="L536" s="1"/>
      <c r="M536" s="1"/>
      <c r="N536" s="4"/>
      <c r="O536" s="4"/>
      <c r="P536" s="4"/>
      <c r="Q536" s="1"/>
      <c r="R536" s="1"/>
      <c r="S536" s="1"/>
      <c r="T536" s="4"/>
      <c r="U536" s="4"/>
      <c r="V536" s="4"/>
      <c r="W536" s="1"/>
      <c r="Y536" s="4"/>
      <c r="Z536" s="1"/>
      <c r="AB536" s="1"/>
      <c r="AC536" s="1"/>
      <c r="AD536" s="1"/>
      <c r="AE536" s="4"/>
      <c r="AF536" s="4"/>
      <c r="AG536" s="4"/>
      <c r="AH536" s="1"/>
      <c r="AI536" s="1"/>
      <c r="AJ536" s="1"/>
      <c r="AK536" s="4"/>
      <c r="AL536" s="4"/>
      <c r="AM536" s="4"/>
      <c r="AN536" s="1"/>
      <c r="AO536" s="1"/>
      <c r="AP536" s="4"/>
    </row>
    <row r="537" spans="1:42" x14ac:dyDescent="0.25">
      <c r="A537" s="2"/>
      <c r="B537" s="91"/>
      <c r="C537" s="91"/>
      <c r="D537" s="2"/>
      <c r="E537" s="1"/>
      <c r="F537" s="1"/>
      <c r="G537" s="1"/>
      <c r="H537" s="4"/>
      <c r="I537" s="4"/>
      <c r="J537" s="4"/>
      <c r="K537" s="1"/>
      <c r="L537" s="1"/>
      <c r="M537" s="1"/>
      <c r="N537" s="4"/>
      <c r="O537" s="4"/>
      <c r="P537" s="4"/>
      <c r="Q537" s="1"/>
      <c r="R537" s="1"/>
      <c r="S537" s="1"/>
      <c r="T537" s="4"/>
      <c r="U537" s="4"/>
      <c r="V537" s="4"/>
      <c r="W537" s="1"/>
      <c r="Y537" s="4"/>
      <c r="Z537" s="1"/>
      <c r="AB537" s="1"/>
      <c r="AC537" s="1"/>
      <c r="AD537" s="1"/>
      <c r="AE537" s="4"/>
      <c r="AF537" s="4"/>
      <c r="AG537" s="4"/>
      <c r="AH537" s="1"/>
      <c r="AI537" s="1"/>
      <c r="AJ537" s="1"/>
      <c r="AK537" s="4"/>
      <c r="AL537" s="4"/>
      <c r="AM537" s="4"/>
      <c r="AN537" s="1"/>
      <c r="AO537" s="1"/>
      <c r="AP537" s="4"/>
    </row>
    <row r="538" spans="1:42" x14ac:dyDescent="0.25">
      <c r="A538" s="2"/>
      <c r="B538" s="91"/>
      <c r="C538" s="91"/>
      <c r="D538" s="2"/>
      <c r="E538" s="1"/>
      <c r="F538" s="1"/>
      <c r="G538" s="1"/>
      <c r="H538" s="4"/>
      <c r="I538" s="4"/>
      <c r="J538" s="4"/>
      <c r="K538" s="1"/>
      <c r="L538" s="1"/>
      <c r="M538" s="1"/>
      <c r="N538" s="4"/>
      <c r="O538" s="4"/>
      <c r="P538" s="4"/>
      <c r="Q538" s="1"/>
      <c r="R538" s="1"/>
      <c r="S538" s="1"/>
      <c r="T538" s="4"/>
      <c r="U538" s="4"/>
      <c r="V538" s="4"/>
      <c r="W538" s="1"/>
      <c r="Y538" s="4"/>
      <c r="Z538" s="1"/>
      <c r="AB538" s="1"/>
      <c r="AC538" s="1"/>
      <c r="AD538" s="1"/>
      <c r="AE538" s="4"/>
      <c r="AF538" s="4"/>
      <c r="AG538" s="4"/>
      <c r="AH538" s="1"/>
      <c r="AI538" s="1"/>
      <c r="AJ538" s="1"/>
      <c r="AK538" s="4"/>
      <c r="AL538" s="4"/>
      <c r="AM538" s="4"/>
      <c r="AN538" s="1"/>
      <c r="AO538" s="1"/>
      <c r="AP538" s="4"/>
    </row>
    <row r="539" spans="1:42" x14ac:dyDescent="0.25">
      <c r="A539" s="2"/>
      <c r="B539" s="91"/>
      <c r="C539" s="91"/>
      <c r="D539" s="2"/>
      <c r="E539" s="1"/>
      <c r="F539" s="1"/>
      <c r="G539" s="1"/>
      <c r="H539" s="4"/>
      <c r="I539" s="4"/>
      <c r="J539" s="4"/>
      <c r="K539" s="1"/>
      <c r="L539" s="1"/>
      <c r="M539" s="1"/>
      <c r="N539" s="4"/>
      <c r="O539" s="4"/>
      <c r="P539" s="4"/>
      <c r="Q539" s="1"/>
      <c r="R539" s="1"/>
      <c r="S539" s="1"/>
      <c r="T539" s="4"/>
      <c r="U539" s="4"/>
      <c r="V539" s="4"/>
      <c r="W539" s="1"/>
      <c r="Y539" s="4"/>
      <c r="Z539" s="1"/>
      <c r="AB539" s="1"/>
      <c r="AC539" s="1"/>
      <c r="AD539" s="1"/>
      <c r="AE539" s="4"/>
      <c r="AF539" s="4"/>
      <c r="AG539" s="4"/>
      <c r="AH539" s="1"/>
      <c r="AI539" s="1"/>
      <c r="AJ539" s="1"/>
      <c r="AK539" s="4"/>
      <c r="AL539" s="4"/>
      <c r="AM539" s="4"/>
      <c r="AN539" s="1"/>
      <c r="AO539" s="1"/>
      <c r="AP539" s="4"/>
    </row>
    <row r="540" spans="1:42" x14ac:dyDescent="0.25">
      <c r="A540" s="2"/>
      <c r="B540" s="91"/>
      <c r="C540" s="91"/>
      <c r="D540" s="2"/>
      <c r="E540" s="1"/>
      <c r="F540" s="1"/>
      <c r="G540" s="1"/>
      <c r="H540" s="4"/>
      <c r="I540" s="4"/>
      <c r="J540" s="4"/>
      <c r="K540" s="1"/>
      <c r="L540" s="1"/>
      <c r="M540" s="1"/>
      <c r="N540" s="4"/>
      <c r="O540" s="4"/>
      <c r="P540" s="4"/>
      <c r="Q540" s="1"/>
      <c r="R540" s="1"/>
      <c r="S540" s="1"/>
      <c r="T540" s="4"/>
      <c r="U540" s="4"/>
      <c r="V540" s="4"/>
      <c r="W540" s="1"/>
      <c r="Y540" s="4"/>
      <c r="Z540" s="1"/>
      <c r="AB540" s="1"/>
      <c r="AC540" s="1"/>
      <c r="AD540" s="1"/>
      <c r="AE540" s="4"/>
      <c r="AF540" s="4"/>
      <c r="AG540" s="4"/>
      <c r="AH540" s="1"/>
      <c r="AI540" s="1"/>
      <c r="AJ540" s="1"/>
      <c r="AK540" s="4"/>
      <c r="AL540" s="4"/>
      <c r="AM540" s="4"/>
      <c r="AN540" s="1"/>
      <c r="AO540" s="1"/>
      <c r="AP540" s="4"/>
    </row>
    <row r="541" spans="1:42" x14ac:dyDescent="0.25">
      <c r="A541" s="2"/>
      <c r="B541" s="91"/>
      <c r="C541" s="91"/>
      <c r="D541" s="2"/>
      <c r="E541" s="1"/>
      <c r="F541" s="1"/>
      <c r="G541" s="1"/>
      <c r="H541" s="4"/>
      <c r="I541" s="4"/>
      <c r="J541" s="4"/>
      <c r="K541" s="1"/>
      <c r="L541" s="1"/>
      <c r="M541" s="1"/>
      <c r="N541" s="4"/>
      <c r="O541" s="4"/>
      <c r="P541" s="4"/>
      <c r="Q541" s="1"/>
      <c r="R541" s="1"/>
      <c r="S541" s="1"/>
      <c r="T541" s="4"/>
      <c r="U541" s="4"/>
      <c r="V541" s="4"/>
      <c r="W541" s="1"/>
      <c r="Y541" s="4"/>
      <c r="Z541" s="1"/>
      <c r="AB541" s="1"/>
      <c r="AC541" s="1"/>
      <c r="AD541" s="1"/>
      <c r="AE541" s="4"/>
      <c r="AF541" s="4"/>
      <c r="AG541" s="4"/>
      <c r="AH541" s="1"/>
      <c r="AI541" s="1"/>
      <c r="AJ541" s="1"/>
      <c r="AK541" s="4"/>
      <c r="AL541" s="4"/>
      <c r="AM541" s="4"/>
      <c r="AN541" s="1"/>
      <c r="AO541" s="1"/>
      <c r="AP541" s="4"/>
    </row>
    <row r="542" spans="1:42" x14ac:dyDescent="0.25">
      <c r="A542" s="2"/>
      <c r="B542" s="91"/>
      <c r="C542" s="91"/>
      <c r="D542" s="2"/>
      <c r="E542" s="1"/>
      <c r="F542" s="1"/>
      <c r="G542" s="1"/>
      <c r="H542" s="4"/>
      <c r="I542" s="4"/>
      <c r="J542" s="4"/>
      <c r="K542" s="1"/>
      <c r="L542" s="1"/>
      <c r="M542" s="1"/>
      <c r="N542" s="4"/>
      <c r="O542" s="4"/>
      <c r="P542" s="4"/>
      <c r="Q542" s="1"/>
      <c r="R542" s="1"/>
      <c r="S542" s="1"/>
      <c r="T542" s="4"/>
      <c r="U542" s="4"/>
      <c r="V542" s="4"/>
      <c r="W542" s="1"/>
      <c r="Y542" s="4"/>
      <c r="Z542" s="1"/>
      <c r="AB542" s="1"/>
      <c r="AC542" s="1"/>
      <c r="AD542" s="1"/>
      <c r="AE542" s="4"/>
      <c r="AF542" s="4"/>
      <c r="AG542" s="4"/>
      <c r="AH542" s="1"/>
      <c r="AI542" s="1"/>
      <c r="AJ542" s="1"/>
      <c r="AK542" s="4"/>
      <c r="AL542" s="4"/>
      <c r="AM542" s="4"/>
      <c r="AN542" s="1"/>
      <c r="AO542" s="1"/>
      <c r="AP542" s="4"/>
    </row>
    <row r="543" spans="1:42" x14ac:dyDescent="0.25">
      <c r="A543" s="2"/>
      <c r="B543" s="91"/>
      <c r="C543" s="91"/>
      <c r="D543" s="2"/>
      <c r="E543" s="1"/>
      <c r="F543" s="1"/>
      <c r="G543" s="1"/>
      <c r="H543" s="4"/>
      <c r="I543" s="4"/>
      <c r="J543" s="4"/>
      <c r="K543" s="1"/>
      <c r="L543" s="1"/>
      <c r="M543" s="1"/>
      <c r="N543" s="4"/>
      <c r="O543" s="4"/>
      <c r="P543" s="4"/>
      <c r="Q543" s="1"/>
      <c r="R543" s="1"/>
      <c r="S543" s="1"/>
      <c r="T543" s="4"/>
      <c r="U543" s="4"/>
      <c r="V543" s="4"/>
      <c r="W543" s="1"/>
      <c r="Y543" s="4"/>
      <c r="Z543" s="1"/>
      <c r="AB543" s="1"/>
      <c r="AC543" s="1"/>
      <c r="AD543" s="1"/>
      <c r="AE543" s="4"/>
      <c r="AF543" s="4"/>
      <c r="AG543" s="4"/>
      <c r="AH543" s="1"/>
      <c r="AI543" s="1"/>
      <c r="AJ543" s="1"/>
      <c r="AK543" s="4"/>
      <c r="AL543" s="4"/>
      <c r="AM543" s="4"/>
      <c r="AN543" s="1"/>
      <c r="AO543" s="1"/>
      <c r="AP543" s="4"/>
    </row>
    <row r="544" spans="1:42" x14ac:dyDescent="0.25">
      <c r="A544" s="2"/>
      <c r="B544" s="91"/>
      <c r="C544" s="91"/>
      <c r="D544" s="2"/>
      <c r="E544" s="1"/>
      <c r="F544" s="1"/>
      <c r="G544" s="1"/>
      <c r="H544" s="4"/>
      <c r="I544" s="4"/>
      <c r="J544" s="4"/>
      <c r="K544" s="1"/>
      <c r="L544" s="1"/>
      <c r="M544" s="1"/>
      <c r="N544" s="4"/>
      <c r="O544" s="4"/>
      <c r="P544" s="4"/>
      <c r="Q544" s="1"/>
      <c r="R544" s="1"/>
      <c r="S544" s="1"/>
      <c r="T544" s="4"/>
      <c r="U544" s="4"/>
      <c r="V544" s="4"/>
      <c r="W544" s="1"/>
      <c r="Y544" s="4"/>
      <c r="Z544" s="1"/>
      <c r="AB544" s="1"/>
      <c r="AC544" s="1"/>
      <c r="AD544" s="1"/>
      <c r="AE544" s="4"/>
      <c r="AF544" s="4"/>
      <c r="AG544" s="4"/>
      <c r="AH544" s="1"/>
      <c r="AI544" s="1"/>
      <c r="AJ544" s="1"/>
      <c r="AK544" s="4"/>
      <c r="AL544" s="4"/>
      <c r="AM544" s="4"/>
      <c r="AN544" s="1"/>
      <c r="AO544" s="1"/>
      <c r="AP544" s="4"/>
    </row>
    <row r="545" spans="1:42" x14ac:dyDescent="0.25">
      <c r="A545" s="2"/>
      <c r="B545" s="91"/>
      <c r="C545" s="91"/>
      <c r="D545" s="2"/>
      <c r="E545" s="1"/>
      <c r="F545" s="1"/>
      <c r="G545" s="1"/>
      <c r="H545" s="4"/>
      <c r="I545" s="4"/>
      <c r="J545" s="4"/>
      <c r="K545" s="1"/>
      <c r="L545" s="1"/>
      <c r="M545" s="1"/>
      <c r="N545" s="4"/>
      <c r="O545" s="4"/>
      <c r="P545" s="4"/>
      <c r="Q545" s="1"/>
      <c r="R545" s="1"/>
      <c r="S545" s="1"/>
      <c r="T545" s="4"/>
      <c r="U545" s="4"/>
      <c r="V545" s="4"/>
      <c r="W545" s="1"/>
      <c r="Y545" s="4"/>
      <c r="Z545" s="1"/>
      <c r="AB545" s="1"/>
      <c r="AC545" s="1"/>
      <c r="AD545" s="1"/>
      <c r="AE545" s="4"/>
      <c r="AF545" s="4"/>
      <c r="AG545" s="4"/>
      <c r="AH545" s="1"/>
      <c r="AI545" s="1"/>
      <c r="AJ545" s="1"/>
      <c r="AK545" s="4"/>
      <c r="AL545" s="4"/>
      <c r="AM545" s="4"/>
      <c r="AN545" s="1"/>
      <c r="AO545" s="1"/>
      <c r="AP545" s="4"/>
    </row>
    <row r="546" spans="1:42" x14ac:dyDescent="0.25">
      <c r="A546" s="2"/>
      <c r="B546" s="91"/>
      <c r="C546" s="91"/>
      <c r="D546" s="2"/>
      <c r="E546" s="1"/>
      <c r="F546" s="1"/>
      <c r="G546" s="1"/>
      <c r="H546" s="4"/>
      <c r="I546" s="4"/>
      <c r="J546" s="4"/>
      <c r="K546" s="1"/>
      <c r="L546" s="1"/>
      <c r="M546" s="1"/>
      <c r="N546" s="4"/>
      <c r="O546" s="4"/>
      <c r="P546" s="4"/>
      <c r="Q546" s="1"/>
      <c r="R546" s="1"/>
      <c r="S546" s="1"/>
      <c r="T546" s="4"/>
      <c r="U546" s="4"/>
      <c r="V546" s="4"/>
      <c r="W546" s="1"/>
      <c r="Y546" s="4"/>
      <c r="Z546" s="1"/>
      <c r="AB546" s="1"/>
      <c r="AC546" s="1"/>
      <c r="AD546" s="1"/>
      <c r="AE546" s="4"/>
      <c r="AF546" s="4"/>
      <c r="AG546" s="4"/>
      <c r="AH546" s="1"/>
      <c r="AI546" s="1"/>
      <c r="AJ546" s="1"/>
      <c r="AK546" s="4"/>
      <c r="AL546" s="4"/>
      <c r="AM546" s="4"/>
      <c r="AN546" s="1"/>
      <c r="AO546" s="1"/>
      <c r="AP546" s="4"/>
    </row>
    <row r="547" spans="1:42" x14ac:dyDescent="0.25">
      <c r="A547" s="2"/>
      <c r="B547" s="91"/>
      <c r="C547" s="91"/>
      <c r="D547" s="2"/>
      <c r="E547" s="1"/>
      <c r="F547" s="1"/>
      <c r="G547" s="1"/>
      <c r="H547" s="4"/>
      <c r="I547" s="4"/>
      <c r="J547" s="4"/>
      <c r="K547" s="1"/>
      <c r="L547" s="1"/>
      <c r="M547" s="1"/>
      <c r="N547" s="4"/>
      <c r="O547" s="4"/>
      <c r="P547" s="4"/>
      <c r="Q547" s="1"/>
      <c r="R547" s="1"/>
      <c r="S547" s="1"/>
      <c r="T547" s="4"/>
      <c r="U547" s="4"/>
      <c r="V547" s="4"/>
      <c r="W547" s="1"/>
      <c r="Y547" s="4"/>
      <c r="Z547" s="1"/>
      <c r="AB547" s="1"/>
      <c r="AC547" s="1"/>
      <c r="AD547" s="1"/>
      <c r="AE547" s="4"/>
      <c r="AF547" s="4"/>
      <c r="AG547" s="4"/>
      <c r="AH547" s="1"/>
      <c r="AI547" s="1"/>
      <c r="AJ547" s="1"/>
      <c r="AK547" s="4"/>
      <c r="AL547" s="4"/>
      <c r="AM547" s="4"/>
      <c r="AN547" s="1"/>
      <c r="AO547" s="1"/>
      <c r="AP547" s="4"/>
    </row>
    <row r="548" spans="1:42" x14ac:dyDescent="0.25">
      <c r="A548" s="2"/>
      <c r="B548" s="91"/>
      <c r="C548" s="91"/>
      <c r="D548" s="2"/>
      <c r="E548" s="1"/>
      <c r="F548" s="1"/>
      <c r="G548" s="1"/>
      <c r="H548" s="4"/>
      <c r="I548" s="4"/>
      <c r="J548" s="4"/>
      <c r="K548" s="1"/>
      <c r="L548" s="1"/>
      <c r="M548" s="1"/>
      <c r="N548" s="4"/>
      <c r="O548" s="4"/>
      <c r="P548" s="4"/>
      <c r="Q548" s="1"/>
      <c r="R548" s="1"/>
      <c r="S548" s="1"/>
      <c r="T548" s="4"/>
      <c r="U548" s="4"/>
      <c r="V548" s="4"/>
      <c r="W548" s="1"/>
      <c r="Y548" s="4"/>
      <c r="Z548" s="1"/>
      <c r="AB548" s="1"/>
      <c r="AC548" s="1"/>
      <c r="AD548" s="1"/>
      <c r="AE548" s="4"/>
      <c r="AF548" s="4"/>
      <c r="AG548" s="4"/>
      <c r="AH548" s="1"/>
      <c r="AI548" s="1"/>
      <c r="AJ548" s="1"/>
      <c r="AK548" s="4"/>
      <c r="AL548" s="4"/>
      <c r="AM548" s="4"/>
      <c r="AN548" s="1"/>
      <c r="AO548" s="1"/>
      <c r="AP548" s="4"/>
    </row>
    <row r="549" spans="1:42" x14ac:dyDescent="0.25">
      <c r="A549" s="2"/>
      <c r="B549" s="91"/>
      <c r="C549" s="91"/>
      <c r="D549" s="2"/>
      <c r="E549" s="1"/>
      <c r="F549" s="1"/>
      <c r="G549" s="1"/>
      <c r="H549" s="4"/>
      <c r="I549" s="4"/>
      <c r="J549" s="4"/>
      <c r="K549" s="1"/>
      <c r="L549" s="1"/>
      <c r="M549" s="1"/>
      <c r="N549" s="4"/>
      <c r="O549" s="4"/>
      <c r="P549" s="4"/>
      <c r="Q549" s="1"/>
      <c r="R549" s="1"/>
      <c r="S549" s="1"/>
      <c r="T549" s="4"/>
      <c r="U549" s="4"/>
      <c r="V549" s="4"/>
      <c r="W549" s="1"/>
      <c r="Y549" s="4"/>
      <c r="Z549" s="1"/>
      <c r="AB549" s="1"/>
      <c r="AC549" s="1"/>
      <c r="AD549" s="1"/>
      <c r="AE549" s="4"/>
      <c r="AF549" s="4"/>
      <c r="AG549" s="4"/>
      <c r="AH549" s="1"/>
      <c r="AI549" s="1"/>
      <c r="AJ549" s="1"/>
      <c r="AK549" s="4"/>
      <c r="AL549" s="4"/>
      <c r="AM549" s="4"/>
      <c r="AN549" s="1"/>
      <c r="AO549" s="1"/>
      <c r="AP549" s="4"/>
    </row>
    <row r="550" spans="1:42" x14ac:dyDescent="0.25">
      <c r="A550" s="2"/>
      <c r="B550" s="91"/>
      <c r="C550" s="91"/>
      <c r="D550" s="2"/>
      <c r="E550" s="1"/>
      <c r="F550" s="1"/>
      <c r="G550" s="1"/>
      <c r="H550" s="4"/>
      <c r="I550" s="4"/>
      <c r="J550" s="4"/>
      <c r="K550" s="1"/>
      <c r="L550" s="1"/>
      <c r="M550" s="1"/>
      <c r="N550" s="4"/>
      <c r="O550" s="4"/>
      <c r="P550" s="4"/>
      <c r="Q550" s="1"/>
      <c r="R550" s="1"/>
      <c r="S550" s="1"/>
      <c r="T550" s="4"/>
      <c r="U550" s="4"/>
      <c r="V550" s="4"/>
      <c r="W550" s="1"/>
      <c r="Y550" s="4"/>
      <c r="Z550" s="1"/>
      <c r="AB550" s="1"/>
      <c r="AC550" s="1"/>
      <c r="AD550" s="1"/>
      <c r="AE550" s="4"/>
      <c r="AF550" s="4"/>
      <c r="AG550" s="4"/>
      <c r="AH550" s="1"/>
      <c r="AI550" s="1"/>
      <c r="AJ550" s="1"/>
      <c r="AK550" s="4"/>
      <c r="AL550" s="4"/>
      <c r="AM550" s="4"/>
      <c r="AN550" s="1"/>
      <c r="AO550" s="1"/>
      <c r="AP550" s="4"/>
    </row>
    <row r="551" spans="1:42" x14ac:dyDescent="0.25">
      <c r="A551" s="2"/>
      <c r="B551" s="91"/>
      <c r="C551" s="91"/>
      <c r="D551" s="2"/>
      <c r="E551" s="1"/>
      <c r="F551" s="1"/>
      <c r="G551" s="1"/>
      <c r="H551" s="4"/>
      <c r="I551" s="4"/>
      <c r="J551" s="4"/>
      <c r="K551" s="1"/>
      <c r="L551" s="1"/>
      <c r="M551" s="1"/>
      <c r="N551" s="4"/>
      <c r="O551" s="4"/>
      <c r="P551" s="4"/>
      <c r="Q551" s="1"/>
      <c r="R551" s="1"/>
      <c r="S551" s="1"/>
      <c r="T551" s="4"/>
      <c r="U551" s="4"/>
      <c r="V551" s="4"/>
      <c r="W551" s="1"/>
      <c r="Y551" s="4"/>
      <c r="Z551" s="1"/>
      <c r="AB551" s="1"/>
      <c r="AC551" s="1"/>
      <c r="AD551" s="1"/>
      <c r="AE551" s="4"/>
      <c r="AF551" s="4"/>
      <c r="AG551" s="4"/>
      <c r="AH551" s="1"/>
      <c r="AI551" s="1"/>
      <c r="AJ551" s="1"/>
      <c r="AK551" s="4"/>
      <c r="AL551" s="4"/>
      <c r="AM551" s="4"/>
      <c r="AN551" s="1"/>
      <c r="AO551" s="1"/>
      <c r="AP551" s="4"/>
    </row>
    <row r="552" spans="1:42" x14ac:dyDescent="0.25">
      <c r="A552" s="2"/>
      <c r="B552" s="91"/>
      <c r="C552" s="91"/>
      <c r="D552" s="2"/>
      <c r="E552" s="1"/>
      <c r="F552" s="1"/>
      <c r="G552" s="1"/>
      <c r="H552" s="4"/>
      <c r="I552" s="4"/>
      <c r="J552" s="4"/>
      <c r="K552" s="1"/>
      <c r="L552" s="1"/>
      <c r="M552" s="1"/>
      <c r="N552" s="4"/>
      <c r="O552" s="4"/>
      <c r="P552" s="4"/>
      <c r="Q552" s="1"/>
      <c r="R552" s="1"/>
      <c r="S552" s="1"/>
      <c r="T552" s="4"/>
      <c r="U552" s="4"/>
      <c r="V552" s="4"/>
      <c r="W552" s="1"/>
      <c r="Y552" s="4"/>
      <c r="Z552" s="1"/>
      <c r="AB552" s="1"/>
      <c r="AC552" s="1"/>
      <c r="AD552" s="1"/>
      <c r="AE552" s="4"/>
      <c r="AF552" s="4"/>
      <c r="AG552" s="4"/>
      <c r="AH552" s="1"/>
      <c r="AI552" s="1"/>
      <c r="AJ552" s="1"/>
      <c r="AK552" s="4"/>
      <c r="AL552" s="4"/>
      <c r="AM552" s="4"/>
      <c r="AN552" s="1"/>
      <c r="AO552" s="1"/>
      <c r="AP552" s="4"/>
    </row>
    <row r="553" spans="1:42" x14ac:dyDescent="0.25">
      <c r="A553" s="2"/>
      <c r="B553" s="91"/>
      <c r="C553" s="91"/>
      <c r="D553" s="2"/>
      <c r="E553" s="1"/>
      <c r="F553" s="1"/>
      <c r="G553" s="1"/>
      <c r="H553" s="4"/>
      <c r="I553" s="4"/>
      <c r="J553" s="4"/>
      <c r="K553" s="1"/>
      <c r="L553" s="1"/>
      <c r="M553" s="1"/>
      <c r="N553" s="4"/>
      <c r="O553" s="4"/>
      <c r="P553" s="4"/>
      <c r="Q553" s="1"/>
      <c r="R553" s="1"/>
      <c r="S553" s="1"/>
      <c r="T553" s="4"/>
      <c r="U553" s="4"/>
      <c r="V553" s="4"/>
      <c r="W553" s="1"/>
      <c r="Y553" s="4"/>
      <c r="Z553" s="1"/>
      <c r="AB553" s="1"/>
      <c r="AC553" s="1"/>
      <c r="AD553" s="1"/>
      <c r="AE553" s="4"/>
      <c r="AF553" s="4"/>
      <c r="AG553" s="4"/>
      <c r="AH553" s="1"/>
      <c r="AI553" s="1"/>
      <c r="AJ553" s="1"/>
      <c r="AK553" s="4"/>
      <c r="AL553" s="4"/>
      <c r="AM553" s="4"/>
      <c r="AN553" s="1"/>
      <c r="AO553" s="1"/>
      <c r="AP553" s="4"/>
    </row>
    <row r="554" spans="1:42" x14ac:dyDescent="0.25">
      <c r="A554" s="2"/>
      <c r="B554" s="91"/>
      <c r="C554" s="91"/>
      <c r="D554" s="2"/>
      <c r="E554" s="1"/>
      <c r="F554" s="1"/>
      <c r="G554" s="1"/>
      <c r="H554" s="4"/>
      <c r="I554" s="4"/>
      <c r="J554" s="4"/>
      <c r="K554" s="1"/>
      <c r="L554" s="1"/>
      <c r="M554" s="1"/>
      <c r="N554" s="4"/>
      <c r="O554" s="4"/>
      <c r="P554" s="4"/>
      <c r="Q554" s="1"/>
      <c r="R554" s="1"/>
      <c r="S554" s="1"/>
      <c r="T554" s="4"/>
      <c r="U554" s="4"/>
      <c r="V554" s="4"/>
      <c r="W554" s="1"/>
      <c r="Y554" s="4"/>
      <c r="Z554" s="1"/>
      <c r="AB554" s="1"/>
      <c r="AC554" s="1"/>
      <c r="AD554" s="1"/>
      <c r="AE554" s="4"/>
      <c r="AF554" s="4"/>
      <c r="AG554" s="4"/>
      <c r="AH554" s="1"/>
      <c r="AI554" s="1"/>
      <c r="AJ554" s="1"/>
      <c r="AK554" s="4"/>
      <c r="AL554" s="4"/>
      <c r="AM554" s="4"/>
      <c r="AN554" s="1"/>
      <c r="AO554" s="1"/>
      <c r="AP554" s="4"/>
    </row>
    <row r="555" spans="1:42" x14ac:dyDescent="0.25">
      <c r="A555" s="2"/>
      <c r="B555" s="91"/>
      <c r="C555" s="91"/>
      <c r="D555" s="2"/>
      <c r="E555" s="1"/>
      <c r="F555" s="1"/>
      <c r="G555" s="1"/>
      <c r="H555" s="4"/>
      <c r="I555" s="4"/>
      <c r="J555" s="4"/>
      <c r="K555" s="1"/>
      <c r="L555" s="1"/>
      <c r="M555" s="1"/>
      <c r="N555" s="4"/>
      <c r="O555" s="4"/>
      <c r="P555" s="4"/>
      <c r="Q555" s="1"/>
      <c r="R555" s="1"/>
      <c r="S555" s="1"/>
      <c r="T555" s="4"/>
      <c r="U555" s="4"/>
      <c r="V555" s="4"/>
      <c r="W555" s="1"/>
      <c r="Y555" s="4"/>
      <c r="Z555" s="1"/>
      <c r="AB555" s="1"/>
      <c r="AC555" s="1"/>
      <c r="AD555" s="1"/>
      <c r="AE555" s="4"/>
      <c r="AF555" s="4"/>
      <c r="AG555" s="4"/>
      <c r="AH555" s="1"/>
      <c r="AI555" s="1"/>
      <c r="AJ555" s="1"/>
      <c r="AK555" s="4"/>
      <c r="AL555" s="4"/>
      <c r="AM555" s="4"/>
      <c r="AN555" s="1"/>
      <c r="AO555" s="1"/>
      <c r="AP555" s="4"/>
    </row>
    <row r="556" spans="1:42" x14ac:dyDescent="0.25">
      <c r="A556" s="2"/>
      <c r="B556" s="91"/>
      <c r="C556" s="91"/>
      <c r="D556" s="2"/>
      <c r="E556" s="1"/>
      <c r="F556" s="1"/>
      <c r="G556" s="1"/>
      <c r="H556" s="4"/>
      <c r="I556" s="4"/>
      <c r="J556" s="4"/>
      <c r="K556" s="1"/>
      <c r="L556" s="1"/>
      <c r="M556" s="1"/>
      <c r="N556" s="4"/>
      <c r="O556" s="4"/>
      <c r="P556" s="4"/>
      <c r="Q556" s="1"/>
      <c r="R556" s="1"/>
      <c r="S556" s="1"/>
      <c r="T556" s="4"/>
      <c r="U556" s="4"/>
      <c r="V556" s="4"/>
      <c r="W556" s="1"/>
      <c r="Y556" s="4"/>
      <c r="Z556" s="1"/>
      <c r="AB556" s="1"/>
      <c r="AC556" s="1"/>
      <c r="AD556" s="1"/>
      <c r="AE556" s="4"/>
      <c r="AF556" s="4"/>
      <c r="AG556" s="4"/>
      <c r="AH556" s="1"/>
      <c r="AI556" s="1"/>
      <c r="AJ556" s="1"/>
      <c r="AK556" s="4"/>
      <c r="AL556" s="4"/>
      <c r="AM556" s="4"/>
      <c r="AN556" s="1"/>
      <c r="AO556" s="1"/>
      <c r="AP556" s="4"/>
    </row>
    <row r="557" spans="1:42" x14ac:dyDescent="0.25">
      <c r="A557" s="2"/>
      <c r="B557" s="91"/>
      <c r="C557" s="91"/>
      <c r="D557" s="2"/>
      <c r="E557" s="1"/>
      <c r="F557" s="1"/>
      <c r="G557" s="1"/>
      <c r="H557" s="4"/>
      <c r="I557" s="4"/>
      <c r="J557" s="4"/>
      <c r="K557" s="1"/>
      <c r="L557" s="1"/>
      <c r="M557" s="1"/>
      <c r="N557" s="4"/>
      <c r="O557" s="4"/>
      <c r="P557" s="4"/>
      <c r="Q557" s="1"/>
      <c r="R557" s="1"/>
      <c r="S557" s="1"/>
      <c r="T557" s="4"/>
      <c r="U557" s="4"/>
      <c r="V557" s="4"/>
      <c r="W557" s="1"/>
      <c r="Y557" s="4"/>
      <c r="Z557" s="1"/>
      <c r="AB557" s="1"/>
      <c r="AC557" s="1"/>
      <c r="AD557" s="1"/>
      <c r="AE557" s="4"/>
      <c r="AF557" s="4"/>
      <c r="AG557" s="4"/>
      <c r="AH557" s="1"/>
      <c r="AI557" s="1"/>
      <c r="AJ557" s="1"/>
      <c r="AK557" s="4"/>
      <c r="AL557" s="4"/>
      <c r="AM557" s="4"/>
      <c r="AN557" s="1"/>
      <c r="AO557" s="1"/>
      <c r="AP557" s="4"/>
    </row>
    <row r="558" spans="1:42" x14ac:dyDescent="0.25">
      <c r="A558" s="2"/>
      <c r="B558" s="91"/>
      <c r="C558" s="91"/>
      <c r="D558" s="2"/>
      <c r="E558" s="1"/>
      <c r="F558" s="1"/>
      <c r="G558" s="1"/>
      <c r="H558" s="4"/>
      <c r="I558" s="4"/>
      <c r="J558" s="4"/>
      <c r="K558" s="1"/>
      <c r="L558" s="1"/>
      <c r="M558" s="1"/>
      <c r="N558" s="4"/>
      <c r="O558" s="4"/>
      <c r="P558" s="4"/>
      <c r="Q558" s="1"/>
      <c r="R558" s="1"/>
      <c r="S558" s="1"/>
      <c r="T558" s="4"/>
      <c r="U558" s="4"/>
      <c r="V558" s="4"/>
      <c r="W558" s="1"/>
      <c r="Y558" s="4"/>
      <c r="Z558" s="1"/>
      <c r="AB558" s="1"/>
      <c r="AC558" s="1"/>
      <c r="AD558" s="1"/>
      <c r="AE558" s="4"/>
      <c r="AF558" s="4"/>
      <c r="AG558" s="4"/>
      <c r="AH558" s="1"/>
      <c r="AI558" s="1"/>
      <c r="AJ558" s="1"/>
      <c r="AK558" s="4"/>
      <c r="AL558" s="4"/>
      <c r="AM558" s="4"/>
      <c r="AN558" s="1"/>
      <c r="AO558" s="1"/>
      <c r="AP558" s="4"/>
    </row>
    <row r="559" spans="1:42" x14ac:dyDescent="0.25">
      <c r="A559" s="2"/>
      <c r="B559" s="91"/>
      <c r="C559" s="91"/>
      <c r="D559" s="2"/>
      <c r="E559" s="1"/>
      <c r="F559" s="1"/>
      <c r="G559" s="1"/>
      <c r="H559" s="4"/>
      <c r="I559" s="4"/>
      <c r="J559" s="4"/>
      <c r="K559" s="1"/>
      <c r="L559" s="1"/>
      <c r="M559" s="1"/>
      <c r="N559" s="4"/>
      <c r="O559" s="4"/>
      <c r="P559" s="4"/>
      <c r="Q559" s="1"/>
      <c r="R559" s="1"/>
      <c r="S559" s="1"/>
      <c r="T559" s="4"/>
      <c r="U559" s="4"/>
      <c r="V559" s="4"/>
      <c r="W559" s="1"/>
      <c r="Y559" s="4"/>
      <c r="Z559" s="1"/>
      <c r="AB559" s="1"/>
      <c r="AC559" s="1"/>
      <c r="AD559" s="1"/>
      <c r="AE559" s="4"/>
      <c r="AF559" s="4"/>
      <c r="AG559" s="4"/>
      <c r="AH559" s="1"/>
      <c r="AI559" s="1"/>
      <c r="AJ559" s="1"/>
      <c r="AK559" s="4"/>
      <c r="AL559" s="4"/>
      <c r="AM559" s="4"/>
      <c r="AN559" s="1"/>
      <c r="AO559" s="1"/>
      <c r="AP559" s="4"/>
    </row>
    <row r="560" spans="1:42" x14ac:dyDescent="0.25">
      <c r="A560" s="2"/>
      <c r="B560" s="91"/>
      <c r="C560" s="91"/>
      <c r="D560" s="2"/>
      <c r="E560" s="1"/>
      <c r="F560" s="1"/>
      <c r="G560" s="1"/>
      <c r="H560" s="4"/>
      <c r="I560" s="4"/>
      <c r="J560" s="4"/>
      <c r="K560" s="1"/>
      <c r="L560" s="1"/>
      <c r="M560" s="1"/>
      <c r="N560" s="4"/>
      <c r="O560" s="4"/>
      <c r="P560" s="4"/>
      <c r="Q560" s="1"/>
      <c r="R560" s="1"/>
      <c r="S560" s="1"/>
      <c r="T560" s="4"/>
      <c r="U560" s="4"/>
      <c r="V560" s="4"/>
      <c r="W560" s="1"/>
      <c r="Y560" s="4"/>
      <c r="Z560" s="1"/>
      <c r="AB560" s="1"/>
      <c r="AC560" s="1"/>
      <c r="AD560" s="1"/>
      <c r="AE560" s="4"/>
      <c r="AF560" s="4"/>
      <c r="AG560" s="4"/>
      <c r="AH560" s="1"/>
      <c r="AI560" s="1"/>
      <c r="AJ560" s="1"/>
      <c r="AK560" s="4"/>
      <c r="AL560" s="4"/>
      <c r="AM560" s="4"/>
      <c r="AN560" s="1"/>
      <c r="AO560" s="1"/>
      <c r="AP560" s="4"/>
    </row>
    <row r="561" spans="1:42" x14ac:dyDescent="0.25">
      <c r="A561" s="2"/>
      <c r="B561" s="91"/>
      <c r="C561" s="91"/>
      <c r="D561" s="2"/>
      <c r="E561" s="1"/>
      <c r="F561" s="1"/>
      <c r="G561" s="1"/>
      <c r="H561" s="4"/>
      <c r="I561" s="4"/>
      <c r="J561" s="4"/>
      <c r="K561" s="1"/>
      <c r="L561" s="1"/>
      <c r="M561" s="1"/>
      <c r="N561" s="4"/>
      <c r="O561" s="4"/>
      <c r="P561" s="4"/>
      <c r="Q561" s="1"/>
      <c r="R561" s="1"/>
      <c r="S561" s="1"/>
      <c r="T561" s="4"/>
      <c r="U561" s="4"/>
      <c r="V561" s="4"/>
      <c r="W561" s="1"/>
      <c r="Y561" s="4"/>
      <c r="Z561" s="1"/>
      <c r="AB561" s="1"/>
      <c r="AC561" s="1"/>
      <c r="AD561" s="1"/>
      <c r="AE561" s="4"/>
      <c r="AF561" s="4"/>
      <c r="AG561" s="4"/>
      <c r="AH561" s="1"/>
      <c r="AI561" s="1"/>
      <c r="AJ561" s="1"/>
      <c r="AK561" s="4"/>
      <c r="AL561" s="4"/>
      <c r="AM561" s="4"/>
      <c r="AN561" s="1"/>
      <c r="AO561" s="1"/>
      <c r="AP561" s="4"/>
    </row>
    <row r="562" spans="1:42" x14ac:dyDescent="0.25">
      <c r="A562" s="2"/>
      <c r="B562" s="91"/>
      <c r="C562" s="91"/>
      <c r="D562" s="2"/>
      <c r="E562" s="1"/>
      <c r="F562" s="1"/>
      <c r="G562" s="1"/>
      <c r="H562" s="4"/>
      <c r="I562" s="4"/>
      <c r="J562" s="4"/>
      <c r="K562" s="1"/>
      <c r="L562" s="1"/>
      <c r="M562" s="1"/>
      <c r="N562" s="4"/>
      <c r="O562" s="4"/>
      <c r="P562" s="4"/>
      <c r="Q562" s="1"/>
      <c r="R562" s="1"/>
      <c r="S562" s="1"/>
      <c r="T562" s="4"/>
      <c r="U562" s="4"/>
      <c r="V562" s="4"/>
      <c r="W562" s="1"/>
      <c r="Y562" s="4"/>
      <c r="Z562" s="1"/>
      <c r="AB562" s="1"/>
      <c r="AC562" s="1"/>
      <c r="AD562" s="1"/>
      <c r="AE562" s="4"/>
      <c r="AF562" s="4"/>
      <c r="AG562" s="4"/>
      <c r="AH562" s="1"/>
      <c r="AI562" s="1"/>
      <c r="AJ562" s="1"/>
      <c r="AK562" s="4"/>
      <c r="AL562" s="4"/>
      <c r="AM562" s="4"/>
      <c r="AN562" s="1"/>
      <c r="AO562" s="1"/>
      <c r="AP562" s="4"/>
    </row>
    <row r="563" spans="1:42" x14ac:dyDescent="0.25">
      <c r="A563" s="2"/>
      <c r="B563" s="91"/>
      <c r="C563" s="91"/>
      <c r="D563" s="2"/>
      <c r="E563" s="1"/>
      <c r="F563" s="1"/>
      <c r="G563" s="1"/>
      <c r="H563" s="4"/>
      <c r="I563" s="4"/>
      <c r="J563" s="4"/>
      <c r="K563" s="1"/>
      <c r="L563" s="1"/>
      <c r="M563" s="1"/>
      <c r="N563" s="4"/>
      <c r="O563" s="4"/>
      <c r="P563" s="4"/>
      <c r="Q563" s="1"/>
      <c r="R563" s="1"/>
      <c r="S563" s="1"/>
      <c r="T563" s="4"/>
      <c r="U563" s="4"/>
      <c r="V563" s="4"/>
      <c r="W563" s="1"/>
      <c r="Y563" s="4"/>
      <c r="Z563" s="1"/>
      <c r="AB563" s="1"/>
      <c r="AC563" s="1"/>
      <c r="AD563" s="1"/>
      <c r="AE563" s="4"/>
      <c r="AF563" s="4"/>
      <c r="AG563" s="4"/>
      <c r="AH563" s="1"/>
      <c r="AI563" s="1"/>
      <c r="AJ563" s="1"/>
      <c r="AK563" s="4"/>
      <c r="AL563" s="4"/>
      <c r="AM563" s="4"/>
      <c r="AN563" s="1"/>
      <c r="AO563" s="1"/>
      <c r="AP563" s="4"/>
    </row>
    <row r="564" spans="1:42" x14ac:dyDescent="0.25">
      <c r="A564" s="2"/>
      <c r="B564" s="91"/>
      <c r="C564" s="91"/>
      <c r="D564" s="2"/>
      <c r="E564" s="1"/>
      <c r="F564" s="1"/>
      <c r="G564" s="1"/>
      <c r="H564" s="4"/>
      <c r="I564" s="4"/>
      <c r="J564" s="4"/>
      <c r="K564" s="1"/>
      <c r="L564" s="1"/>
      <c r="M564" s="1"/>
      <c r="N564" s="4"/>
      <c r="O564" s="4"/>
      <c r="P564" s="4"/>
      <c r="Q564" s="1"/>
      <c r="R564" s="1"/>
      <c r="S564" s="1"/>
      <c r="T564" s="4"/>
      <c r="U564" s="4"/>
      <c r="V564" s="4"/>
      <c r="W564" s="1"/>
      <c r="Y564" s="4"/>
      <c r="Z564" s="1"/>
      <c r="AB564" s="1"/>
      <c r="AC564" s="1"/>
      <c r="AD564" s="1"/>
      <c r="AE564" s="4"/>
      <c r="AF564" s="4"/>
      <c r="AG564" s="4"/>
      <c r="AH564" s="1"/>
      <c r="AI564" s="1"/>
      <c r="AJ564" s="1"/>
      <c r="AK564" s="4"/>
      <c r="AL564" s="4"/>
      <c r="AM564" s="4"/>
      <c r="AN564" s="1"/>
      <c r="AO564" s="1"/>
      <c r="AP564" s="4"/>
    </row>
    <row r="565" spans="1:42" x14ac:dyDescent="0.25">
      <c r="A565" s="2"/>
      <c r="B565" s="91"/>
      <c r="C565" s="91"/>
      <c r="D565" s="2"/>
      <c r="E565" s="1"/>
      <c r="F565" s="1"/>
      <c r="G565" s="1"/>
      <c r="H565" s="4"/>
      <c r="I565" s="4"/>
      <c r="J565" s="4"/>
      <c r="K565" s="1"/>
      <c r="L565" s="1"/>
      <c r="M565" s="1"/>
      <c r="N565" s="4"/>
      <c r="O565" s="4"/>
      <c r="P565" s="4"/>
      <c r="Q565" s="1"/>
      <c r="R565" s="1"/>
      <c r="S565" s="1"/>
      <c r="T565" s="4"/>
      <c r="U565" s="4"/>
      <c r="V565" s="4"/>
      <c r="W565" s="1"/>
      <c r="Y565" s="4"/>
      <c r="Z565" s="1"/>
      <c r="AB565" s="1"/>
      <c r="AC565" s="1"/>
      <c r="AD565" s="1"/>
      <c r="AE565" s="4"/>
      <c r="AF565" s="4"/>
      <c r="AG565" s="4"/>
      <c r="AH565" s="1"/>
      <c r="AI565" s="1"/>
      <c r="AJ565" s="1"/>
      <c r="AK565" s="4"/>
      <c r="AL565" s="4"/>
      <c r="AM565" s="4"/>
      <c r="AN565" s="1"/>
      <c r="AO565" s="1"/>
      <c r="AP565" s="4"/>
    </row>
    <row r="566" spans="1:42" x14ac:dyDescent="0.25">
      <c r="A566" s="2"/>
      <c r="B566" s="91"/>
      <c r="C566" s="91"/>
      <c r="D566" s="2"/>
      <c r="E566" s="1"/>
      <c r="F566" s="1"/>
      <c r="G566" s="1"/>
      <c r="H566" s="4"/>
      <c r="I566" s="4"/>
      <c r="J566" s="4"/>
      <c r="K566" s="1"/>
      <c r="L566" s="1"/>
      <c r="M566" s="1"/>
      <c r="N566" s="4"/>
      <c r="O566" s="4"/>
      <c r="P566" s="4"/>
      <c r="Q566" s="1"/>
      <c r="R566" s="1"/>
      <c r="S566" s="1"/>
      <c r="T566" s="4"/>
      <c r="U566" s="4"/>
      <c r="V566" s="4"/>
      <c r="W566" s="1"/>
      <c r="Y566" s="4"/>
      <c r="Z566" s="1"/>
      <c r="AB566" s="1"/>
      <c r="AC566" s="1"/>
      <c r="AD566" s="1"/>
      <c r="AE566" s="4"/>
      <c r="AF566" s="4"/>
      <c r="AG566" s="4"/>
      <c r="AH566" s="1"/>
      <c r="AI566" s="1"/>
      <c r="AJ566" s="1"/>
      <c r="AK566" s="4"/>
      <c r="AL566" s="4"/>
      <c r="AM566" s="4"/>
      <c r="AN566" s="1"/>
      <c r="AO566" s="1"/>
      <c r="AP566" s="4"/>
    </row>
    <row r="567" spans="1:42" x14ac:dyDescent="0.25">
      <c r="A567" s="2"/>
      <c r="B567" s="91"/>
      <c r="C567" s="91"/>
      <c r="D567" s="2"/>
      <c r="E567" s="1"/>
      <c r="F567" s="1"/>
      <c r="G567" s="1"/>
      <c r="H567" s="4"/>
      <c r="I567" s="4"/>
      <c r="J567" s="4"/>
      <c r="K567" s="1"/>
      <c r="L567" s="1"/>
      <c r="M567" s="1"/>
      <c r="N567" s="4"/>
      <c r="O567" s="4"/>
      <c r="P567" s="4"/>
      <c r="Q567" s="1"/>
      <c r="R567" s="1"/>
      <c r="S567" s="1"/>
      <c r="T567" s="4"/>
      <c r="U567" s="4"/>
      <c r="V567" s="4"/>
      <c r="W567" s="1"/>
      <c r="Y567" s="4"/>
      <c r="Z567" s="1"/>
      <c r="AB567" s="1"/>
      <c r="AC567" s="1"/>
      <c r="AD567" s="1"/>
      <c r="AE567" s="4"/>
      <c r="AF567" s="4"/>
      <c r="AG567" s="4"/>
      <c r="AH567" s="1"/>
      <c r="AI567" s="1"/>
      <c r="AJ567" s="1"/>
      <c r="AK567" s="4"/>
      <c r="AL567" s="4"/>
      <c r="AM567" s="4"/>
      <c r="AN567" s="1"/>
      <c r="AO567" s="1"/>
      <c r="AP567" s="4"/>
    </row>
    <row r="568" spans="1:42" x14ac:dyDescent="0.25">
      <c r="A568" s="2"/>
      <c r="B568" s="91"/>
      <c r="C568" s="91"/>
      <c r="D568" s="2"/>
      <c r="E568" s="1"/>
      <c r="F568" s="1"/>
      <c r="G568" s="1"/>
      <c r="H568" s="4"/>
      <c r="I568" s="4"/>
      <c r="J568" s="4"/>
      <c r="K568" s="1"/>
      <c r="L568" s="1"/>
      <c r="M568" s="1"/>
      <c r="N568" s="4"/>
      <c r="O568" s="4"/>
      <c r="P568" s="4"/>
      <c r="Q568" s="1"/>
      <c r="R568" s="1"/>
      <c r="S568" s="1"/>
      <c r="T568" s="4"/>
      <c r="U568" s="4"/>
      <c r="V568" s="4"/>
      <c r="W568" s="1"/>
      <c r="Y568" s="4"/>
      <c r="Z568" s="1"/>
      <c r="AB568" s="1"/>
      <c r="AC568" s="1"/>
      <c r="AD568" s="1"/>
      <c r="AE568" s="4"/>
      <c r="AF568" s="4"/>
      <c r="AG568" s="4"/>
      <c r="AH568" s="1"/>
      <c r="AI568" s="1"/>
      <c r="AJ568" s="1"/>
      <c r="AK568" s="4"/>
      <c r="AL568" s="4"/>
      <c r="AM568" s="4"/>
      <c r="AN568" s="1"/>
      <c r="AO568" s="1"/>
      <c r="AP568" s="4"/>
    </row>
    <row r="569" spans="1:42" x14ac:dyDescent="0.25">
      <c r="A569" s="2"/>
      <c r="B569" s="91"/>
      <c r="C569" s="91"/>
      <c r="D569" s="2"/>
      <c r="E569" s="1"/>
      <c r="F569" s="1"/>
      <c r="G569" s="1"/>
      <c r="H569" s="4"/>
      <c r="I569" s="4"/>
      <c r="J569" s="4"/>
      <c r="K569" s="1"/>
      <c r="L569" s="1"/>
      <c r="M569" s="1"/>
      <c r="N569" s="4"/>
      <c r="O569" s="4"/>
      <c r="P569" s="4"/>
      <c r="Q569" s="1"/>
      <c r="R569" s="1"/>
      <c r="S569" s="1"/>
      <c r="T569" s="4"/>
      <c r="U569" s="4"/>
      <c r="V569" s="4"/>
      <c r="W569" s="1"/>
      <c r="Y569" s="4"/>
      <c r="Z569" s="1"/>
      <c r="AB569" s="1"/>
      <c r="AC569" s="1"/>
      <c r="AD569" s="1"/>
      <c r="AE569" s="4"/>
      <c r="AF569" s="4"/>
      <c r="AG569" s="4"/>
      <c r="AH569" s="1"/>
      <c r="AI569" s="1"/>
      <c r="AJ569" s="1"/>
      <c r="AK569" s="4"/>
      <c r="AL569" s="4"/>
      <c r="AM569" s="4"/>
      <c r="AN569" s="1"/>
      <c r="AO569" s="1"/>
      <c r="AP569" s="4"/>
    </row>
    <row r="570" spans="1:42" x14ac:dyDescent="0.25">
      <c r="A570" s="2"/>
      <c r="B570" s="91"/>
      <c r="C570" s="91"/>
      <c r="D570" s="2"/>
      <c r="E570" s="1"/>
      <c r="F570" s="1"/>
      <c r="G570" s="1"/>
      <c r="H570" s="4"/>
      <c r="I570" s="4"/>
      <c r="J570" s="4"/>
      <c r="K570" s="1"/>
      <c r="L570" s="1"/>
      <c r="M570" s="1"/>
      <c r="N570" s="4"/>
      <c r="O570" s="4"/>
      <c r="P570" s="4"/>
      <c r="Q570" s="1"/>
      <c r="R570" s="1"/>
      <c r="S570" s="1"/>
      <c r="T570" s="4"/>
      <c r="U570" s="4"/>
      <c r="V570" s="4"/>
      <c r="W570" s="1"/>
      <c r="Y570" s="4"/>
      <c r="Z570" s="1"/>
      <c r="AB570" s="1"/>
      <c r="AC570" s="1"/>
      <c r="AD570" s="1"/>
      <c r="AE570" s="4"/>
      <c r="AF570" s="4"/>
      <c r="AG570" s="4"/>
      <c r="AH570" s="1"/>
      <c r="AI570" s="1"/>
      <c r="AJ570" s="1"/>
      <c r="AK570" s="4"/>
      <c r="AL570" s="4"/>
      <c r="AM570" s="4"/>
      <c r="AN570" s="1"/>
      <c r="AO570" s="1"/>
      <c r="AP570" s="4"/>
    </row>
    <row r="571" spans="1:42" x14ac:dyDescent="0.25">
      <c r="A571" s="2"/>
      <c r="B571" s="91"/>
      <c r="C571" s="91"/>
      <c r="D571" s="2"/>
      <c r="E571" s="1"/>
      <c r="F571" s="1"/>
      <c r="G571" s="1"/>
      <c r="H571" s="4"/>
      <c r="I571" s="4"/>
      <c r="J571" s="4"/>
      <c r="K571" s="1"/>
      <c r="L571" s="1"/>
      <c r="M571" s="1"/>
      <c r="N571" s="4"/>
      <c r="O571" s="4"/>
      <c r="P571" s="4"/>
      <c r="Q571" s="1"/>
      <c r="R571" s="1"/>
      <c r="S571" s="1"/>
      <c r="T571" s="4"/>
      <c r="U571" s="4"/>
      <c r="V571" s="4"/>
      <c r="W571" s="1"/>
      <c r="Y571" s="4"/>
      <c r="Z571" s="1"/>
      <c r="AB571" s="1"/>
      <c r="AC571" s="1"/>
      <c r="AD571" s="1"/>
      <c r="AE571" s="4"/>
      <c r="AF571" s="4"/>
      <c r="AG571" s="4"/>
      <c r="AH571" s="1"/>
      <c r="AI571" s="1"/>
      <c r="AJ571" s="1"/>
      <c r="AK571" s="4"/>
      <c r="AL571" s="4"/>
      <c r="AM571" s="4"/>
      <c r="AN571" s="1"/>
      <c r="AO571" s="1"/>
      <c r="AP571" s="4"/>
    </row>
    <row r="572" spans="1:42" x14ac:dyDescent="0.25">
      <c r="A572" s="2"/>
      <c r="B572" s="91"/>
      <c r="C572" s="91"/>
      <c r="D572" s="2"/>
      <c r="E572" s="1"/>
      <c r="F572" s="1"/>
      <c r="G572" s="1"/>
      <c r="H572" s="4"/>
      <c r="I572" s="4"/>
      <c r="J572" s="4"/>
      <c r="K572" s="1"/>
      <c r="L572" s="1"/>
      <c r="M572" s="1"/>
      <c r="N572" s="4"/>
      <c r="O572" s="4"/>
      <c r="P572" s="4"/>
      <c r="Q572" s="1"/>
      <c r="R572" s="1"/>
      <c r="S572" s="1"/>
      <c r="T572" s="4"/>
      <c r="U572" s="4"/>
      <c r="V572" s="4"/>
      <c r="W572" s="1"/>
      <c r="Y572" s="4"/>
      <c r="Z572" s="1"/>
      <c r="AB572" s="1"/>
      <c r="AC572" s="1"/>
      <c r="AD572" s="1"/>
      <c r="AE572" s="4"/>
      <c r="AF572" s="4"/>
      <c r="AG572" s="4"/>
      <c r="AH572" s="1"/>
      <c r="AI572" s="1"/>
      <c r="AJ572" s="1"/>
      <c r="AK572" s="4"/>
      <c r="AL572" s="4"/>
      <c r="AM572" s="4"/>
      <c r="AN572" s="1"/>
      <c r="AO572" s="1"/>
      <c r="AP572" s="4"/>
    </row>
    <row r="573" spans="1:42" x14ac:dyDescent="0.25">
      <c r="A573" s="2"/>
      <c r="B573" s="91"/>
      <c r="C573" s="91"/>
      <c r="D573" s="2"/>
      <c r="E573" s="1"/>
      <c r="F573" s="1"/>
      <c r="G573" s="1"/>
      <c r="H573" s="4"/>
      <c r="I573" s="4"/>
      <c r="J573" s="4"/>
      <c r="K573" s="1"/>
      <c r="L573" s="1"/>
      <c r="M573" s="1"/>
      <c r="N573" s="4"/>
      <c r="O573" s="4"/>
      <c r="P573" s="4"/>
      <c r="Q573" s="1"/>
      <c r="R573" s="1"/>
      <c r="S573" s="1"/>
      <c r="T573" s="4"/>
      <c r="U573" s="4"/>
      <c r="V573" s="4"/>
      <c r="W573" s="1"/>
      <c r="Y573" s="4"/>
      <c r="Z573" s="1"/>
      <c r="AB573" s="1"/>
      <c r="AC573" s="1"/>
      <c r="AD573" s="1"/>
      <c r="AE573" s="4"/>
      <c r="AF573" s="4"/>
      <c r="AG573" s="4"/>
      <c r="AH573" s="1"/>
      <c r="AI573" s="1"/>
      <c r="AJ573" s="1"/>
      <c r="AK573" s="4"/>
      <c r="AL573" s="4"/>
      <c r="AM573" s="4"/>
      <c r="AN573" s="1"/>
      <c r="AO573" s="1"/>
      <c r="AP573" s="4"/>
    </row>
    <row r="574" spans="1:42" x14ac:dyDescent="0.25">
      <c r="A574" s="2"/>
      <c r="B574" s="91"/>
      <c r="C574" s="91"/>
      <c r="D574" s="2"/>
      <c r="E574" s="1"/>
      <c r="F574" s="1"/>
      <c r="G574" s="1"/>
      <c r="H574" s="4"/>
      <c r="I574" s="4"/>
      <c r="J574" s="4"/>
      <c r="K574" s="1"/>
      <c r="L574" s="1"/>
      <c r="M574" s="1"/>
      <c r="N574" s="4"/>
      <c r="O574" s="4"/>
      <c r="P574" s="4"/>
      <c r="Q574" s="1"/>
      <c r="R574" s="1"/>
      <c r="S574" s="1"/>
      <c r="T574" s="4"/>
      <c r="U574" s="4"/>
      <c r="V574" s="4"/>
      <c r="W574" s="1"/>
      <c r="Y574" s="4"/>
      <c r="Z574" s="1"/>
      <c r="AB574" s="1"/>
      <c r="AC574" s="1"/>
      <c r="AD574" s="1"/>
      <c r="AE574" s="4"/>
      <c r="AF574" s="4"/>
      <c r="AG574" s="4"/>
      <c r="AH574" s="1"/>
      <c r="AI574" s="1"/>
      <c r="AJ574" s="1"/>
      <c r="AK574" s="4"/>
      <c r="AL574" s="4"/>
      <c r="AM574" s="4"/>
      <c r="AN574" s="1"/>
      <c r="AO574" s="1"/>
      <c r="AP574" s="4"/>
    </row>
    <row r="575" spans="1:42" x14ac:dyDescent="0.25">
      <c r="A575" s="2"/>
      <c r="B575" s="91"/>
      <c r="C575" s="91"/>
      <c r="D575" s="2"/>
      <c r="E575" s="1"/>
      <c r="F575" s="1"/>
      <c r="G575" s="1"/>
      <c r="H575" s="4"/>
      <c r="I575" s="4"/>
      <c r="J575" s="4"/>
      <c r="K575" s="1"/>
      <c r="L575" s="1"/>
      <c r="M575" s="1"/>
      <c r="N575" s="4"/>
      <c r="O575" s="4"/>
      <c r="P575" s="4"/>
      <c r="Q575" s="1"/>
      <c r="R575" s="1"/>
      <c r="S575" s="1"/>
      <c r="T575" s="4"/>
      <c r="U575" s="4"/>
      <c r="V575" s="4"/>
      <c r="W575" s="1"/>
      <c r="Y575" s="4"/>
      <c r="Z575" s="1"/>
      <c r="AB575" s="1"/>
      <c r="AC575" s="1"/>
      <c r="AD575" s="1"/>
      <c r="AE575" s="4"/>
      <c r="AF575" s="4"/>
      <c r="AG575" s="4"/>
      <c r="AH575" s="1"/>
      <c r="AI575" s="1"/>
      <c r="AJ575" s="1"/>
      <c r="AK575" s="4"/>
      <c r="AL575" s="4"/>
      <c r="AM575" s="4"/>
      <c r="AN575" s="1"/>
      <c r="AO575" s="1"/>
      <c r="AP575" s="4"/>
    </row>
    <row r="576" spans="1:42" x14ac:dyDescent="0.25">
      <c r="A576" s="2"/>
      <c r="B576" s="91"/>
      <c r="C576" s="91"/>
      <c r="D576" s="2"/>
      <c r="E576" s="1"/>
      <c r="F576" s="1"/>
      <c r="G576" s="1"/>
      <c r="H576" s="4"/>
      <c r="I576" s="4"/>
      <c r="J576" s="4"/>
      <c r="K576" s="1"/>
      <c r="L576" s="1"/>
      <c r="M576" s="1"/>
      <c r="N576" s="4"/>
      <c r="O576" s="4"/>
      <c r="P576" s="4"/>
      <c r="Q576" s="1"/>
      <c r="R576" s="1"/>
      <c r="S576" s="1"/>
      <c r="T576" s="4"/>
      <c r="U576" s="4"/>
      <c r="V576" s="4"/>
      <c r="W576" s="1"/>
      <c r="Y576" s="4"/>
      <c r="Z576" s="1"/>
      <c r="AB576" s="1"/>
      <c r="AC576" s="1"/>
      <c r="AD576" s="1"/>
      <c r="AE576" s="4"/>
      <c r="AF576" s="4"/>
      <c r="AG576" s="4"/>
      <c r="AH576" s="1"/>
      <c r="AI576" s="1"/>
      <c r="AJ576" s="1"/>
      <c r="AK576" s="4"/>
      <c r="AL576" s="4"/>
      <c r="AM576" s="4"/>
      <c r="AN576" s="1"/>
      <c r="AO576" s="1"/>
      <c r="AP576" s="4"/>
    </row>
    <row r="577" spans="1:42" x14ac:dyDescent="0.25">
      <c r="A577" s="2"/>
      <c r="B577" s="91"/>
      <c r="C577" s="91"/>
      <c r="D577" s="2"/>
      <c r="E577" s="1"/>
      <c r="F577" s="1"/>
      <c r="G577" s="1"/>
      <c r="H577" s="4"/>
      <c r="I577" s="4"/>
      <c r="J577" s="4"/>
      <c r="K577" s="1"/>
      <c r="L577" s="1"/>
      <c r="M577" s="1"/>
      <c r="N577" s="4"/>
      <c r="O577" s="4"/>
      <c r="P577" s="4"/>
      <c r="Q577" s="1"/>
      <c r="R577" s="1"/>
      <c r="S577" s="1"/>
      <c r="T577" s="4"/>
      <c r="U577" s="4"/>
      <c r="V577" s="4"/>
      <c r="W577" s="1"/>
      <c r="Y577" s="4"/>
      <c r="Z577" s="1"/>
      <c r="AB577" s="1"/>
      <c r="AC577" s="1"/>
      <c r="AD577" s="1"/>
      <c r="AE577" s="4"/>
      <c r="AF577" s="4"/>
      <c r="AG577" s="4"/>
      <c r="AH577" s="1"/>
      <c r="AI577" s="1"/>
      <c r="AJ577" s="1"/>
      <c r="AK577" s="4"/>
      <c r="AL577" s="4"/>
      <c r="AM577" s="4"/>
      <c r="AN577" s="1"/>
      <c r="AO577" s="1"/>
      <c r="AP577" s="4"/>
    </row>
    <row r="578" spans="1:42" x14ac:dyDescent="0.25">
      <c r="A578" s="2"/>
      <c r="B578" s="91"/>
      <c r="C578" s="91"/>
      <c r="D578" s="2"/>
      <c r="E578" s="1"/>
      <c r="F578" s="1"/>
      <c r="G578" s="1"/>
      <c r="H578" s="4"/>
      <c r="I578" s="4"/>
      <c r="J578" s="4"/>
      <c r="K578" s="1"/>
      <c r="L578" s="1"/>
      <c r="M578" s="1"/>
      <c r="N578" s="4"/>
      <c r="O578" s="4"/>
      <c r="P578" s="4"/>
      <c r="Q578" s="1"/>
      <c r="R578" s="1"/>
      <c r="S578" s="1"/>
      <c r="T578" s="4"/>
      <c r="U578" s="4"/>
      <c r="V578" s="4"/>
      <c r="W578" s="1"/>
      <c r="Y578" s="4"/>
      <c r="Z578" s="1"/>
      <c r="AB578" s="1"/>
      <c r="AC578" s="1"/>
      <c r="AD578" s="1"/>
      <c r="AE578" s="4"/>
      <c r="AF578" s="4"/>
      <c r="AG578" s="4"/>
      <c r="AH578" s="1"/>
      <c r="AI578" s="1"/>
      <c r="AJ578" s="1"/>
      <c r="AK578" s="4"/>
      <c r="AL578" s="4"/>
      <c r="AM578" s="4"/>
      <c r="AN578" s="1"/>
      <c r="AO578" s="1"/>
      <c r="AP578" s="4"/>
    </row>
    <row r="579" spans="1:42" x14ac:dyDescent="0.25">
      <c r="A579" s="2"/>
      <c r="B579" s="91"/>
      <c r="C579" s="91"/>
      <c r="D579" s="2"/>
      <c r="E579" s="1"/>
      <c r="F579" s="1"/>
      <c r="G579" s="1"/>
      <c r="H579" s="4"/>
      <c r="I579" s="4"/>
      <c r="J579" s="4"/>
      <c r="K579" s="1"/>
      <c r="L579" s="1"/>
      <c r="M579" s="1"/>
      <c r="N579" s="4"/>
      <c r="O579" s="4"/>
      <c r="P579" s="4"/>
      <c r="Q579" s="1"/>
      <c r="R579" s="1"/>
      <c r="S579" s="1"/>
      <c r="T579" s="4"/>
      <c r="U579" s="4"/>
      <c r="V579" s="4"/>
      <c r="W579" s="1"/>
      <c r="Y579" s="4"/>
      <c r="Z579" s="1"/>
      <c r="AB579" s="1"/>
      <c r="AC579" s="1"/>
      <c r="AD579" s="1"/>
      <c r="AE579" s="4"/>
      <c r="AF579" s="4"/>
      <c r="AG579" s="4"/>
      <c r="AH579" s="1"/>
      <c r="AI579" s="1"/>
      <c r="AJ579" s="1"/>
      <c r="AK579" s="4"/>
      <c r="AL579" s="4"/>
      <c r="AM579" s="4"/>
      <c r="AN579" s="1"/>
      <c r="AO579" s="1"/>
      <c r="AP579" s="4"/>
    </row>
    <row r="580" spans="1:42" x14ac:dyDescent="0.25">
      <c r="A580" s="2"/>
      <c r="B580" s="91"/>
      <c r="C580" s="91"/>
      <c r="D580" s="2"/>
      <c r="E580" s="1"/>
      <c r="F580" s="1"/>
      <c r="G580" s="1"/>
      <c r="H580" s="4"/>
      <c r="I580" s="4"/>
      <c r="J580" s="4"/>
      <c r="K580" s="1"/>
      <c r="L580" s="1"/>
      <c r="M580" s="1"/>
      <c r="N580" s="4"/>
      <c r="O580" s="4"/>
      <c r="P580" s="4"/>
      <c r="Q580" s="1"/>
      <c r="R580" s="1"/>
      <c r="S580" s="1"/>
      <c r="T580" s="4"/>
      <c r="U580" s="4"/>
      <c r="V580" s="4"/>
      <c r="W580" s="1"/>
      <c r="Y580" s="4"/>
      <c r="Z580" s="1"/>
      <c r="AB580" s="1"/>
      <c r="AC580" s="1"/>
      <c r="AD580" s="1"/>
      <c r="AE580" s="4"/>
      <c r="AF580" s="4"/>
      <c r="AG580" s="4"/>
      <c r="AH580" s="1"/>
      <c r="AI580" s="1"/>
      <c r="AJ580" s="1"/>
      <c r="AK580" s="4"/>
      <c r="AL580" s="4"/>
      <c r="AM580" s="4"/>
      <c r="AN580" s="1"/>
      <c r="AO580" s="1"/>
      <c r="AP580" s="4"/>
    </row>
    <row r="581" spans="1:42" x14ac:dyDescent="0.25">
      <c r="A581" s="2"/>
      <c r="B581" s="91"/>
      <c r="C581" s="91"/>
      <c r="D581" s="2"/>
      <c r="E581" s="1"/>
      <c r="F581" s="1"/>
      <c r="G581" s="1"/>
      <c r="H581" s="4"/>
      <c r="I581" s="4"/>
      <c r="J581" s="4"/>
      <c r="K581" s="1"/>
      <c r="L581" s="1"/>
      <c r="M581" s="1"/>
      <c r="N581" s="4"/>
      <c r="O581" s="4"/>
      <c r="P581" s="4"/>
      <c r="Q581" s="1"/>
      <c r="R581" s="1"/>
      <c r="S581" s="1"/>
      <c r="T581" s="4"/>
      <c r="U581" s="4"/>
      <c r="V581" s="4"/>
      <c r="W581" s="1"/>
      <c r="Y581" s="4"/>
      <c r="Z581" s="1"/>
      <c r="AB581" s="1"/>
      <c r="AC581" s="1"/>
      <c r="AD581" s="1"/>
      <c r="AE581" s="4"/>
      <c r="AF581" s="4"/>
      <c r="AG581" s="4"/>
      <c r="AH581" s="1"/>
      <c r="AI581" s="1"/>
      <c r="AJ581" s="1"/>
      <c r="AK581" s="4"/>
      <c r="AL581" s="4"/>
      <c r="AM581" s="4"/>
      <c r="AN581" s="1"/>
      <c r="AO581" s="1"/>
      <c r="AP581" s="4"/>
    </row>
    <row r="582" spans="1:42" x14ac:dyDescent="0.25">
      <c r="A582" s="2"/>
      <c r="B582" s="91"/>
      <c r="C582" s="91"/>
      <c r="D582" s="2"/>
      <c r="E582" s="1"/>
      <c r="F582" s="1"/>
      <c r="G582" s="1"/>
      <c r="H582" s="4"/>
      <c r="I582" s="4"/>
      <c r="J582" s="4"/>
      <c r="K582" s="1"/>
      <c r="L582" s="1"/>
      <c r="M582" s="1"/>
      <c r="N582" s="4"/>
      <c r="O582" s="4"/>
      <c r="P582" s="4"/>
      <c r="Q582" s="1"/>
      <c r="R582" s="1"/>
      <c r="S582" s="1"/>
      <c r="T582" s="4"/>
      <c r="U582" s="4"/>
      <c r="V582" s="4"/>
      <c r="W582" s="1"/>
      <c r="Y582" s="4"/>
      <c r="Z582" s="1"/>
      <c r="AB582" s="1"/>
      <c r="AC582" s="1"/>
      <c r="AD582" s="1"/>
      <c r="AE582" s="4"/>
      <c r="AF582" s="4"/>
      <c r="AG582" s="4"/>
      <c r="AH582" s="1"/>
      <c r="AI582" s="1"/>
      <c r="AJ582" s="1"/>
      <c r="AK582" s="4"/>
      <c r="AL582" s="4"/>
      <c r="AM582" s="4"/>
      <c r="AN582" s="1"/>
      <c r="AO582" s="1"/>
      <c r="AP582" s="4"/>
    </row>
    <row r="583" spans="1:42" x14ac:dyDescent="0.25">
      <c r="A583" s="2"/>
      <c r="B583" s="91"/>
      <c r="C583" s="91"/>
      <c r="D583" s="2"/>
      <c r="E583" s="1"/>
      <c r="F583" s="1"/>
      <c r="G583" s="1"/>
      <c r="H583" s="4"/>
      <c r="I583" s="4"/>
      <c r="J583" s="4"/>
      <c r="K583" s="1"/>
      <c r="L583" s="1"/>
      <c r="M583" s="1"/>
      <c r="N583" s="4"/>
      <c r="O583" s="4"/>
      <c r="P583" s="4"/>
      <c r="Q583" s="1"/>
      <c r="R583" s="1"/>
      <c r="S583" s="1"/>
      <c r="T583" s="4"/>
      <c r="U583" s="4"/>
      <c r="V583" s="4"/>
      <c r="W583" s="1"/>
      <c r="Y583" s="4"/>
      <c r="Z583" s="1"/>
      <c r="AB583" s="1"/>
      <c r="AC583" s="1"/>
      <c r="AD583" s="1"/>
      <c r="AE583" s="4"/>
      <c r="AF583" s="4"/>
      <c r="AG583" s="4"/>
      <c r="AH583" s="1"/>
      <c r="AI583" s="1"/>
      <c r="AJ583" s="1"/>
      <c r="AK583" s="4"/>
      <c r="AL583" s="4"/>
      <c r="AM583" s="4"/>
      <c r="AN583" s="1"/>
      <c r="AO583" s="1"/>
      <c r="AP583" s="4"/>
    </row>
    <row r="584" spans="1:42" x14ac:dyDescent="0.25">
      <c r="A584" s="2"/>
      <c r="B584" s="91"/>
      <c r="C584" s="91"/>
      <c r="D584" s="2"/>
      <c r="E584" s="1"/>
      <c r="F584" s="1"/>
      <c r="G584" s="1"/>
      <c r="H584" s="4"/>
      <c r="I584" s="4"/>
      <c r="J584" s="4"/>
      <c r="K584" s="1"/>
      <c r="L584" s="1"/>
      <c r="M584" s="1"/>
      <c r="N584" s="4"/>
      <c r="O584" s="4"/>
      <c r="P584" s="4"/>
      <c r="Q584" s="1"/>
      <c r="R584" s="1"/>
      <c r="S584" s="1"/>
      <c r="T584" s="4"/>
      <c r="U584" s="4"/>
      <c r="V584" s="4"/>
      <c r="W584" s="1"/>
      <c r="Y584" s="4"/>
      <c r="Z584" s="1"/>
      <c r="AB584" s="1"/>
      <c r="AC584" s="1"/>
      <c r="AD584" s="1"/>
      <c r="AE584" s="4"/>
      <c r="AF584" s="4"/>
      <c r="AG584" s="4"/>
      <c r="AH584" s="1"/>
      <c r="AI584" s="1"/>
      <c r="AJ584" s="1"/>
      <c r="AK584" s="4"/>
      <c r="AL584" s="4"/>
      <c r="AM584" s="4"/>
      <c r="AN584" s="1"/>
      <c r="AO584" s="1"/>
      <c r="AP584" s="4"/>
    </row>
    <row r="585" spans="1:42" x14ac:dyDescent="0.25">
      <c r="A585" s="2"/>
      <c r="B585" s="91"/>
      <c r="C585" s="91"/>
      <c r="D585" s="2"/>
      <c r="E585" s="1"/>
      <c r="F585" s="1"/>
      <c r="G585" s="1"/>
      <c r="H585" s="4"/>
      <c r="I585" s="4"/>
      <c r="J585" s="4"/>
      <c r="K585" s="1"/>
      <c r="L585" s="1"/>
      <c r="M585" s="1"/>
      <c r="N585" s="4"/>
      <c r="O585" s="4"/>
      <c r="P585" s="4"/>
      <c r="Q585" s="1"/>
      <c r="R585" s="1"/>
      <c r="S585" s="1"/>
      <c r="T585" s="4"/>
      <c r="U585" s="4"/>
      <c r="V585" s="4"/>
      <c r="W585" s="1"/>
      <c r="Y585" s="4"/>
      <c r="Z585" s="1"/>
      <c r="AB585" s="1"/>
      <c r="AC585" s="1"/>
      <c r="AD585" s="1"/>
      <c r="AE585" s="4"/>
      <c r="AF585" s="4"/>
      <c r="AG585" s="4"/>
      <c r="AH585" s="1"/>
      <c r="AI585" s="1"/>
      <c r="AJ585" s="1"/>
      <c r="AK585" s="4"/>
      <c r="AL585" s="4"/>
      <c r="AM585" s="4"/>
      <c r="AN585" s="1"/>
      <c r="AO585" s="1"/>
      <c r="AP585" s="4"/>
    </row>
    <row r="586" spans="1:42" x14ac:dyDescent="0.25">
      <c r="A586" s="2"/>
      <c r="B586" s="91"/>
      <c r="C586" s="91"/>
      <c r="D586" s="2"/>
      <c r="E586" s="1"/>
      <c r="F586" s="1"/>
      <c r="G586" s="1"/>
      <c r="H586" s="4"/>
      <c r="I586" s="4"/>
      <c r="J586" s="4"/>
      <c r="K586" s="1"/>
      <c r="L586" s="1"/>
      <c r="M586" s="1"/>
      <c r="N586" s="4"/>
      <c r="O586" s="4"/>
      <c r="P586" s="4"/>
      <c r="Q586" s="1"/>
      <c r="R586" s="1"/>
      <c r="S586" s="1"/>
      <c r="T586" s="4"/>
      <c r="U586" s="4"/>
      <c r="V586" s="4"/>
      <c r="W586" s="1"/>
      <c r="Y586" s="4"/>
      <c r="Z586" s="1"/>
      <c r="AB586" s="1"/>
      <c r="AC586" s="1"/>
      <c r="AD586" s="1"/>
      <c r="AE586" s="4"/>
      <c r="AF586" s="4"/>
      <c r="AG586" s="4"/>
      <c r="AH586" s="1"/>
      <c r="AI586" s="1"/>
      <c r="AJ586" s="1"/>
      <c r="AK586" s="4"/>
      <c r="AL586" s="4"/>
      <c r="AM586" s="4"/>
      <c r="AN586" s="1"/>
      <c r="AO586" s="1"/>
      <c r="AP586" s="4"/>
    </row>
    <row r="587" spans="1:42" x14ac:dyDescent="0.25">
      <c r="A587" s="2"/>
      <c r="B587" s="91"/>
      <c r="C587" s="91"/>
      <c r="D587" s="2"/>
      <c r="E587" s="1"/>
      <c r="F587" s="1"/>
      <c r="G587" s="1"/>
      <c r="H587" s="4"/>
      <c r="I587" s="4"/>
      <c r="J587" s="4"/>
      <c r="K587" s="1"/>
      <c r="L587" s="1"/>
      <c r="M587" s="1"/>
      <c r="N587" s="4"/>
      <c r="O587" s="4"/>
      <c r="P587" s="4"/>
      <c r="Q587" s="1"/>
      <c r="R587" s="1"/>
      <c r="S587" s="1"/>
      <c r="T587" s="4"/>
      <c r="U587" s="4"/>
      <c r="V587" s="4"/>
      <c r="W587" s="1"/>
      <c r="Y587" s="4"/>
      <c r="Z587" s="1"/>
      <c r="AB587" s="1"/>
      <c r="AC587" s="1"/>
      <c r="AD587" s="1"/>
      <c r="AE587" s="4"/>
      <c r="AF587" s="4"/>
      <c r="AG587" s="4"/>
      <c r="AH587" s="1"/>
      <c r="AI587" s="1"/>
      <c r="AJ587" s="1"/>
      <c r="AK587" s="4"/>
      <c r="AL587" s="4"/>
      <c r="AM587" s="4"/>
      <c r="AN587" s="1"/>
      <c r="AO587" s="1"/>
      <c r="AP587" s="4"/>
    </row>
    <row r="588" spans="1:42" x14ac:dyDescent="0.25">
      <c r="A588" s="2"/>
      <c r="B588" s="91"/>
      <c r="C588" s="91"/>
      <c r="D588" s="2"/>
      <c r="E588" s="1"/>
      <c r="F588" s="1"/>
      <c r="G588" s="1"/>
      <c r="H588" s="4"/>
      <c r="I588" s="4"/>
      <c r="J588" s="4"/>
      <c r="K588" s="1"/>
      <c r="L588" s="1"/>
      <c r="M588" s="1"/>
      <c r="N588" s="4"/>
      <c r="O588" s="4"/>
      <c r="P588" s="4"/>
      <c r="Q588" s="1"/>
      <c r="R588" s="1"/>
      <c r="S588" s="1"/>
      <c r="T588" s="4"/>
      <c r="U588" s="4"/>
      <c r="V588" s="4"/>
      <c r="W588" s="1"/>
      <c r="Y588" s="4"/>
      <c r="Z588" s="1"/>
      <c r="AB588" s="1"/>
      <c r="AC588" s="1"/>
      <c r="AD588" s="1"/>
      <c r="AE588" s="4"/>
      <c r="AF588" s="4"/>
      <c r="AG588" s="4"/>
      <c r="AH588" s="1"/>
      <c r="AI588" s="1"/>
      <c r="AJ588" s="1"/>
      <c r="AK588" s="4"/>
      <c r="AL588" s="4"/>
      <c r="AM588" s="4"/>
      <c r="AN588" s="1"/>
      <c r="AO588" s="1"/>
      <c r="AP588" s="4"/>
    </row>
    <row r="589" spans="1:42" x14ac:dyDescent="0.25">
      <c r="A589" s="2"/>
      <c r="B589" s="91"/>
      <c r="C589" s="91"/>
      <c r="D589" s="2"/>
      <c r="E589" s="1"/>
      <c r="F589" s="1"/>
      <c r="G589" s="1"/>
      <c r="H589" s="4"/>
      <c r="I589" s="4"/>
      <c r="J589" s="4"/>
      <c r="K589" s="1"/>
      <c r="L589" s="1"/>
      <c r="M589" s="1"/>
      <c r="N589" s="4"/>
      <c r="O589" s="4"/>
      <c r="P589" s="4"/>
      <c r="Q589" s="1"/>
      <c r="R589" s="1"/>
      <c r="S589" s="1"/>
      <c r="T589" s="4"/>
      <c r="U589" s="4"/>
      <c r="V589" s="4"/>
      <c r="W589" s="1"/>
      <c r="Y589" s="4"/>
      <c r="Z589" s="1"/>
      <c r="AB589" s="1"/>
      <c r="AC589" s="1"/>
      <c r="AD589" s="1"/>
      <c r="AE589" s="4"/>
      <c r="AF589" s="4"/>
      <c r="AG589" s="4"/>
      <c r="AH589" s="1"/>
      <c r="AI589" s="1"/>
      <c r="AJ589" s="1"/>
      <c r="AK589" s="4"/>
      <c r="AL589" s="4"/>
      <c r="AM589" s="4"/>
      <c r="AN589" s="1"/>
      <c r="AO589" s="1"/>
      <c r="AP589" s="4"/>
    </row>
    <row r="590" spans="1:42" x14ac:dyDescent="0.25">
      <c r="A590" s="2"/>
      <c r="B590" s="91"/>
      <c r="C590" s="91"/>
      <c r="D590" s="2"/>
      <c r="E590" s="1"/>
      <c r="F590" s="1"/>
      <c r="G590" s="1"/>
      <c r="H590" s="4"/>
      <c r="I590" s="4"/>
      <c r="J590" s="4"/>
      <c r="K590" s="1"/>
      <c r="L590" s="1"/>
      <c r="M590" s="1"/>
      <c r="N590" s="4"/>
      <c r="O590" s="4"/>
      <c r="P590" s="4"/>
      <c r="Q590" s="1"/>
      <c r="R590" s="1"/>
      <c r="S590" s="1"/>
      <c r="T590" s="4"/>
      <c r="U590" s="4"/>
      <c r="V590" s="4"/>
      <c r="W590" s="1"/>
      <c r="Y590" s="4"/>
      <c r="Z590" s="1"/>
      <c r="AB590" s="1"/>
      <c r="AC590" s="1"/>
      <c r="AD590" s="1"/>
      <c r="AE590" s="4"/>
      <c r="AF590" s="4"/>
      <c r="AG590" s="4"/>
      <c r="AH590" s="1"/>
      <c r="AI590" s="1"/>
      <c r="AJ590" s="1"/>
      <c r="AK590" s="4"/>
      <c r="AL590" s="4"/>
      <c r="AM590" s="4"/>
      <c r="AN590" s="1"/>
      <c r="AO590" s="1"/>
      <c r="AP590" s="4"/>
    </row>
    <row r="591" spans="1:42" x14ac:dyDescent="0.25">
      <c r="A591" s="2"/>
      <c r="B591" s="91"/>
      <c r="C591" s="91"/>
      <c r="D591" s="2"/>
      <c r="E591" s="1"/>
      <c r="F591" s="1"/>
      <c r="G591" s="1"/>
      <c r="H591" s="4"/>
      <c r="I591" s="4"/>
      <c r="J591" s="4"/>
      <c r="K591" s="1"/>
      <c r="L591" s="1"/>
      <c r="M591" s="1"/>
      <c r="N591" s="4"/>
      <c r="O591" s="4"/>
      <c r="P591" s="4"/>
      <c r="Q591" s="1"/>
      <c r="R591" s="1"/>
      <c r="S591" s="1"/>
      <c r="T591" s="4"/>
      <c r="U591" s="4"/>
      <c r="V591" s="4"/>
      <c r="W591" s="1"/>
      <c r="Y591" s="4"/>
      <c r="Z591" s="1"/>
      <c r="AB591" s="1"/>
      <c r="AC591" s="1"/>
      <c r="AD591" s="1"/>
      <c r="AE591" s="4"/>
      <c r="AF591" s="4"/>
      <c r="AG591" s="4"/>
      <c r="AH591" s="1"/>
      <c r="AI591" s="1"/>
      <c r="AJ591" s="1"/>
      <c r="AK591" s="4"/>
      <c r="AL591" s="4"/>
      <c r="AM591" s="4"/>
      <c r="AN591" s="1"/>
      <c r="AO591" s="1"/>
      <c r="AP591" s="4"/>
    </row>
    <row r="592" spans="1:42" x14ac:dyDescent="0.25">
      <c r="A592" s="2"/>
      <c r="B592" s="91"/>
      <c r="C592" s="91"/>
      <c r="D592" s="2"/>
      <c r="E592" s="1"/>
      <c r="F592" s="1"/>
      <c r="G592" s="1"/>
      <c r="H592" s="4"/>
      <c r="I592" s="4"/>
      <c r="J592" s="4"/>
      <c r="K592" s="1"/>
      <c r="L592" s="1"/>
      <c r="M592" s="1"/>
      <c r="N592" s="4"/>
      <c r="O592" s="4"/>
      <c r="P592" s="4"/>
      <c r="Q592" s="1"/>
      <c r="R592" s="1"/>
      <c r="S592" s="1"/>
      <c r="T592" s="4"/>
      <c r="U592" s="4"/>
      <c r="V592" s="4"/>
      <c r="W592" s="1"/>
      <c r="Y592" s="4"/>
      <c r="Z592" s="1"/>
      <c r="AB592" s="1"/>
      <c r="AC592" s="1"/>
      <c r="AD592" s="1"/>
      <c r="AE592" s="4"/>
      <c r="AF592" s="4"/>
      <c r="AG592" s="4"/>
      <c r="AH592" s="1"/>
      <c r="AI592" s="1"/>
      <c r="AJ592" s="1"/>
      <c r="AK592" s="4"/>
      <c r="AL592" s="4"/>
      <c r="AM592" s="4"/>
      <c r="AN592" s="1"/>
      <c r="AO592" s="1"/>
      <c r="AP592" s="4"/>
    </row>
    <row r="593" spans="1:42" x14ac:dyDescent="0.25">
      <c r="A593" s="2"/>
      <c r="B593" s="91"/>
      <c r="C593" s="91"/>
      <c r="D593" s="2"/>
      <c r="E593" s="1"/>
      <c r="F593" s="1"/>
      <c r="G593" s="1"/>
      <c r="H593" s="4"/>
      <c r="I593" s="4"/>
      <c r="J593" s="4"/>
      <c r="K593" s="1"/>
      <c r="L593" s="1"/>
      <c r="M593" s="1"/>
      <c r="N593" s="4"/>
      <c r="O593" s="4"/>
      <c r="P593" s="4"/>
      <c r="Q593" s="1"/>
      <c r="R593" s="1"/>
      <c r="S593" s="1"/>
      <c r="T593" s="4"/>
      <c r="U593" s="4"/>
      <c r="V593" s="4"/>
      <c r="W593" s="1"/>
      <c r="Y593" s="4"/>
      <c r="Z593" s="1"/>
      <c r="AB593" s="1"/>
      <c r="AC593" s="1"/>
      <c r="AD593" s="1"/>
      <c r="AE593" s="4"/>
      <c r="AF593" s="4"/>
      <c r="AG593" s="4"/>
      <c r="AH593" s="1"/>
      <c r="AI593" s="1"/>
      <c r="AJ593" s="1"/>
      <c r="AK593" s="4"/>
      <c r="AL593" s="4"/>
      <c r="AM593" s="4"/>
      <c r="AN593" s="1"/>
      <c r="AO593" s="1"/>
      <c r="AP593" s="4"/>
    </row>
    <row r="594" spans="1:42" x14ac:dyDescent="0.25">
      <c r="A594" s="2"/>
      <c r="B594" s="91"/>
      <c r="C594" s="91"/>
      <c r="D594" s="2"/>
      <c r="E594" s="1"/>
      <c r="F594" s="1"/>
      <c r="G594" s="1"/>
      <c r="H594" s="4"/>
      <c r="I594" s="4"/>
      <c r="J594" s="4"/>
      <c r="K594" s="1"/>
      <c r="L594" s="1"/>
      <c r="M594" s="1"/>
      <c r="N594" s="4"/>
      <c r="O594" s="4"/>
      <c r="P594" s="4"/>
      <c r="Q594" s="1"/>
      <c r="R594" s="1"/>
      <c r="S594" s="1"/>
      <c r="T594" s="4"/>
      <c r="U594" s="4"/>
      <c r="V594" s="4"/>
      <c r="W594" s="1"/>
      <c r="Y594" s="4"/>
      <c r="Z594" s="1"/>
      <c r="AB594" s="1"/>
      <c r="AC594" s="1"/>
      <c r="AD594" s="1"/>
      <c r="AE594" s="4"/>
      <c r="AF594" s="4"/>
      <c r="AG594" s="4"/>
      <c r="AH594" s="1"/>
      <c r="AI594" s="1"/>
      <c r="AJ594" s="1"/>
      <c r="AK594" s="4"/>
      <c r="AL594" s="4"/>
      <c r="AM594" s="4"/>
      <c r="AN594" s="1"/>
      <c r="AO594" s="1"/>
      <c r="AP594" s="4"/>
    </row>
    <row r="595" spans="1:42" x14ac:dyDescent="0.25">
      <c r="A595" s="2"/>
      <c r="B595" s="91"/>
      <c r="C595" s="91"/>
      <c r="D595" s="2"/>
      <c r="E595" s="1"/>
      <c r="F595" s="1"/>
      <c r="G595" s="1"/>
      <c r="H595" s="4"/>
      <c r="I595" s="4"/>
      <c r="J595" s="4"/>
      <c r="K595" s="1"/>
      <c r="L595" s="1"/>
      <c r="M595" s="1"/>
      <c r="N595" s="4"/>
      <c r="O595" s="4"/>
      <c r="P595" s="4"/>
      <c r="Q595" s="1"/>
      <c r="R595" s="1"/>
      <c r="S595" s="1"/>
      <c r="T595" s="4"/>
      <c r="U595" s="4"/>
      <c r="V595" s="4"/>
      <c r="W595" s="1"/>
      <c r="Y595" s="4"/>
      <c r="Z595" s="1"/>
      <c r="AB595" s="1"/>
      <c r="AC595" s="1"/>
      <c r="AD595" s="1"/>
      <c r="AE595" s="4"/>
      <c r="AF595" s="4"/>
      <c r="AG595" s="4"/>
      <c r="AH595" s="1"/>
      <c r="AI595" s="1"/>
      <c r="AJ595" s="1"/>
      <c r="AK595" s="4"/>
      <c r="AL595" s="4"/>
      <c r="AM595" s="4"/>
      <c r="AN595" s="1"/>
      <c r="AO595" s="1"/>
      <c r="AP595" s="4"/>
    </row>
    <row r="596" spans="1:42" x14ac:dyDescent="0.25">
      <c r="A596" s="2"/>
      <c r="B596" s="91"/>
      <c r="C596" s="91"/>
      <c r="D596" s="2"/>
      <c r="E596" s="1"/>
      <c r="F596" s="1"/>
      <c r="G596" s="1"/>
      <c r="H596" s="4"/>
      <c r="I596" s="4"/>
      <c r="J596" s="4"/>
      <c r="K596" s="1"/>
      <c r="L596" s="1"/>
      <c r="M596" s="1"/>
      <c r="N596" s="4"/>
      <c r="O596" s="4"/>
      <c r="P596" s="4"/>
      <c r="Q596" s="1"/>
      <c r="R596" s="1"/>
      <c r="S596" s="1"/>
      <c r="T596" s="4"/>
      <c r="U596" s="4"/>
      <c r="V596" s="4"/>
      <c r="W596" s="1"/>
      <c r="Y596" s="4"/>
      <c r="Z596" s="1"/>
      <c r="AB596" s="1"/>
      <c r="AC596" s="1"/>
      <c r="AD596" s="1"/>
      <c r="AE596" s="4"/>
      <c r="AF596" s="4"/>
      <c r="AG596" s="4"/>
      <c r="AH596" s="1"/>
      <c r="AI596" s="1"/>
      <c r="AJ596" s="1"/>
      <c r="AK596" s="4"/>
      <c r="AL596" s="4"/>
      <c r="AM596" s="4"/>
      <c r="AN596" s="1"/>
      <c r="AO596" s="1"/>
      <c r="AP596" s="4"/>
    </row>
    <row r="597" spans="1:42" x14ac:dyDescent="0.25">
      <c r="A597" s="2"/>
      <c r="B597" s="91"/>
      <c r="C597" s="91"/>
      <c r="D597" s="2"/>
      <c r="E597" s="1"/>
      <c r="F597" s="1"/>
      <c r="G597" s="1"/>
      <c r="H597" s="4"/>
      <c r="I597" s="4"/>
      <c r="J597" s="4"/>
      <c r="K597" s="1"/>
      <c r="L597" s="1"/>
      <c r="M597" s="1"/>
      <c r="N597" s="4"/>
      <c r="O597" s="4"/>
      <c r="P597" s="4"/>
      <c r="Q597" s="1"/>
      <c r="R597" s="1"/>
      <c r="S597" s="1"/>
      <c r="T597" s="4"/>
      <c r="U597" s="4"/>
      <c r="V597" s="4"/>
      <c r="W597" s="1"/>
      <c r="Y597" s="4"/>
      <c r="Z597" s="1"/>
      <c r="AB597" s="1"/>
      <c r="AC597" s="1"/>
      <c r="AD597" s="1"/>
      <c r="AE597" s="4"/>
      <c r="AF597" s="4"/>
      <c r="AG597" s="4"/>
      <c r="AH597" s="1"/>
      <c r="AI597" s="1"/>
      <c r="AJ597" s="1"/>
      <c r="AK597" s="4"/>
      <c r="AL597" s="4"/>
      <c r="AM597" s="4"/>
      <c r="AN597" s="1"/>
      <c r="AO597" s="1"/>
      <c r="AP597" s="4"/>
    </row>
    <row r="598" spans="1:42" x14ac:dyDescent="0.25">
      <c r="A598" s="2"/>
      <c r="B598" s="91"/>
      <c r="C598" s="91"/>
      <c r="D598" s="2"/>
      <c r="E598" s="1"/>
      <c r="F598" s="1"/>
      <c r="G598" s="1"/>
      <c r="H598" s="4"/>
      <c r="I598" s="4"/>
      <c r="J598" s="4"/>
      <c r="K598" s="1"/>
      <c r="L598" s="1"/>
      <c r="M598" s="1"/>
      <c r="N598" s="4"/>
      <c r="O598" s="4"/>
      <c r="P598" s="4"/>
      <c r="Q598" s="1"/>
      <c r="R598" s="1"/>
      <c r="S598" s="1"/>
      <c r="T598" s="4"/>
      <c r="U598" s="4"/>
      <c r="V598" s="4"/>
      <c r="W598" s="1"/>
      <c r="Y598" s="4"/>
      <c r="Z598" s="1"/>
      <c r="AB598" s="1"/>
      <c r="AC598" s="1"/>
      <c r="AD598" s="1"/>
      <c r="AE598" s="4"/>
      <c r="AF598" s="4"/>
      <c r="AG598" s="4"/>
      <c r="AH598" s="1"/>
      <c r="AI598" s="1"/>
      <c r="AJ598" s="1"/>
      <c r="AK598" s="4"/>
      <c r="AL598" s="4"/>
      <c r="AM598" s="4"/>
      <c r="AN598" s="1"/>
      <c r="AO598" s="1"/>
      <c r="AP598" s="4"/>
    </row>
    <row r="599" spans="1:42" x14ac:dyDescent="0.25">
      <c r="A599" s="2"/>
      <c r="B599" s="91"/>
      <c r="C599" s="91"/>
      <c r="D599" s="2"/>
      <c r="E599" s="1"/>
      <c r="F599" s="1"/>
      <c r="G599" s="1"/>
      <c r="H599" s="4"/>
      <c r="I599" s="4"/>
      <c r="J599" s="4"/>
      <c r="K599" s="1"/>
      <c r="L599" s="1"/>
      <c r="M599" s="1"/>
      <c r="N599" s="4"/>
      <c r="O599" s="4"/>
      <c r="P599" s="4"/>
      <c r="Q599" s="1"/>
      <c r="R599" s="1"/>
      <c r="S599" s="1"/>
      <c r="T599" s="4"/>
      <c r="U599" s="4"/>
      <c r="V599" s="4"/>
      <c r="W599" s="1"/>
      <c r="Y599" s="4"/>
      <c r="Z599" s="1"/>
      <c r="AB599" s="1"/>
      <c r="AC599" s="1"/>
      <c r="AD599" s="1"/>
      <c r="AE599" s="4"/>
      <c r="AF599" s="4"/>
      <c r="AG599" s="4"/>
      <c r="AH599" s="1"/>
      <c r="AI599" s="1"/>
      <c r="AJ599" s="1"/>
      <c r="AK599" s="4"/>
      <c r="AL599" s="4"/>
      <c r="AM599" s="4"/>
      <c r="AN599" s="1"/>
      <c r="AO599" s="1"/>
      <c r="AP599" s="4"/>
    </row>
    <row r="600" spans="1:42" x14ac:dyDescent="0.25">
      <c r="A600" s="2"/>
      <c r="B600" s="91"/>
      <c r="C600" s="91"/>
      <c r="D600" s="2"/>
      <c r="E600" s="1"/>
      <c r="F600" s="1"/>
      <c r="G600" s="1"/>
      <c r="H600" s="4"/>
      <c r="I600" s="4"/>
      <c r="J600" s="4"/>
      <c r="K600" s="1"/>
      <c r="L600" s="1"/>
      <c r="M600" s="1"/>
      <c r="N600" s="4"/>
      <c r="O600" s="4"/>
      <c r="P600" s="4"/>
      <c r="Q600" s="1"/>
      <c r="R600" s="1"/>
      <c r="S600" s="1"/>
      <c r="T600" s="4"/>
      <c r="U600" s="4"/>
      <c r="V600" s="4"/>
      <c r="W600" s="1"/>
      <c r="Y600" s="4"/>
      <c r="Z600" s="1"/>
      <c r="AB600" s="1"/>
      <c r="AC600" s="1"/>
      <c r="AD600" s="1"/>
      <c r="AE600" s="4"/>
      <c r="AF600" s="4"/>
      <c r="AG600" s="4"/>
      <c r="AH600" s="1"/>
      <c r="AI600" s="1"/>
      <c r="AJ600" s="1"/>
      <c r="AK600" s="4"/>
      <c r="AL600" s="4"/>
      <c r="AM600" s="4"/>
      <c r="AN600" s="1"/>
      <c r="AO600" s="1"/>
      <c r="AP600" s="4"/>
    </row>
    <row r="601" spans="1:42" x14ac:dyDescent="0.25">
      <c r="A601" s="2"/>
      <c r="B601" s="91"/>
      <c r="C601" s="91"/>
      <c r="D601" s="2"/>
      <c r="E601" s="1"/>
      <c r="F601" s="1"/>
      <c r="G601" s="1"/>
      <c r="H601" s="4"/>
      <c r="I601" s="4"/>
      <c r="J601" s="4"/>
      <c r="K601" s="1"/>
      <c r="L601" s="1"/>
      <c r="M601" s="1"/>
      <c r="N601" s="4"/>
      <c r="O601" s="4"/>
      <c r="P601" s="4"/>
      <c r="Q601" s="1"/>
      <c r="R601" s="1"/>
      <c r="S601" s="1"/>
      <c r="T601" s="4"/>
      <c r="U601" s="4"/>
      <c r="V601" s="4"/>
      <c r="W601" s="1"/>
      <c r="Y601" s="4"/>
      <c r="Z601" s="1"/>
      <c r="AB601" s="1"/>
      <c r="AC601" s="1"/>
      <c r="AD601" s="1"/>
      <c r="AE601" s="4"/>
      <c r="AF601" s="4"/>
      <c r="AG601" s="4"/>
      <c r="AH601" s="1"/>
      <c r="AI601" s="1"/>
      <c r="AJ601" s="1"/>
      <c r="AK601" s="4"/>
      <c r="AL601" s="4"/>
      <c r="AM601" s="4"/>
      <c r="AN601" s="1"/>
      <c r="AO601" s="1"/>
      <c r="AP601" s="4"/>
    </row>
    <row r="602" spans="1:42" x14ac:dyDescent="0.25">
      <c r="A602" s="2"/>
      <c r="B602" s="91"/>
      <c r="C602" s="91"/>
      <c r="D602" s="2"/>
      <c r="E602" s="1"/>
      <c r="F602" s="1"/>
      <c r="G602" s="1"/>
      <c r="H602" s="4"/>
      <c r="I602" s="4"/>
      <c r="J602" s="4"/>
      <c r="K602" s="1"/>
      <c r="L602" s="1"/>
      <c r="M602" s="1"/>
      <c r="N602" s="4"/>
      <c r="O602" s="4"/>
      <c r="P602" s="4"/>
      <c r="Q602" s="1"/>
      <c r="R602" s="1"/>
      <c r="S602" s="1"/>
      <c r="T602" s="4"/>
      <c r="U602" s="4"/>
      <c r="V602" s="4"/>
      <c r="W602" s="1"/>
      <c r="Y602" s="4"/>
      <c r="Z602" s="1"/>
      <c r="AB602" s="1"/>
      <c r="AC602" s="1"/>
      <c r="AD602" s="1"/>
      <c r="AE602" s="4"/>
      <c r="AF602" s="4"/>
      <c r="AG602" s="4"/>
      <c r="AH602" s="1"/>
      <c r="AI602" s="1"/>
      <c r="AJ602" s="1"/>
      <c r="AK602" s="4"/>
      <c r="AL602" s="4"/>
      <c r="AM602" s="4"/>
      <c r="AN602" s="1"/>
      <c r="AO602" s="1"/>
      <c r="AP602" s="4"/>
    </row>
    <row r="603" spans="1:42" x14ac:dyDescent="0.25">
      <c r="A603" s="2"/>
      <c r="B603" s="91"/>
      <c r="C603" s="91"/>
      <c r="D603" s="2"/>
      <c r="E603" s="1"/>
      <c r="F603" s="1"/>
      <c r="G603" s="1"/>
      <c r="H603" s="4"/>
      <c r="I603" s="4"/>
      <c r="J603" s="4"/>
      <c r="K603" s="1"/>
      <c r="L603" s="1"/>
      <c r="M603" s="1"/>
      <c r="N603" s="4"/>
      <c r="O603" s="4"/>
      <c r="P603" s="4"/>
      <c r="Q603" s="1"/>
      <c r="R603" s="1"/>
      <c r="S603" s="1"/>
      <c r="T603" s="4"/>
      <c r="U603" s="4"/>
      <c r="V603" s="4"/>
      <c r="W603" s="1"/>
      <c r="Y603" s="4"/>
      <c r="Z603" s="1"/>
      <c r="AB603" s="1"/>
      <c r="AC603" s="1"/>
      <c r="AD603" s="1"/>
      <c r="AE603" s="4"/>
      <c r="AF603" s="4"/>
      <c r="AG603" s="4"/>
      <c r="AH603" s="1"/>
      <c r="AI603" s="1"/>
      <c r="AJ603" s="1"/>
      <c r="AK603" s="4"/>
      <c r="AL603" s="4"/>
      <c r="AM603" s="4"/>
      <c r="AN603" s="1"/>
      <c r="AO603" s="1"/>
      <c r="AP603" s="4"/>
    </row>
    <row r="604" spans="1:42" x14ac:dyDescent="0.25">
      <c r="A604" s="2"/>
      <c r="B604" s="91"/>
      <c r="C604" s="91"/>
      <c r="D604" s="2"/>
      <c r="E604" s="1"/>
      <c r="F604" s="1"/>
      <c r="G604" s="1"/>
      <c r="H604" s="4"/>
      <c r="I604" s="4"/>
      <c r="J604" s="4"/>
      <c r="K604" s="1"/>
      <c r="L604" s="1"/>
      <c r="M604" s="1"/>
      <c r="N604" s="4"/>
      <c r="O604" s="4"/>
      <c r="P604" s="4"/>
      <c r="Q604" s="1"/>
      <c r="R604" s="1"/>
      <c r="S604" s="1"/>
      <c r="T604" s="4"/>
      <c r="U604" s="4"/>
      <c r="V604" s="4"/>
      <c r="W604" s="1"/>
      <c r="Y604" s="4"/>
      <c r="Z604" s="1"/>
      <c r="AB604" s="1"/>
      <c r="AC604" s="1"/>
      <c r="AD604" s="1"/>
      <c r="AE604" s="4"/>
      <c r="AF604" s="4"/>
      <c r="AG604" s="4"/>
      <c r="AH604" s="1"/>
      <c r="AI604" s="1"/>
      <c r="AJ604" s="1"/>
      <c r="AK604" s="4"/>
      <c r="AL604" s="4"/>
      <c r="AM604" s="4"/>
      <c r="AN604" s="1"/>
      <c r="AO604" s="1"/>
      <c r="AP604" s="4"/>
    </row>
    <row r="605" spans="1:42" x14ac:dyDescent="0.25">
      <c r="A605" s="2"/>
      <c r="B605" s="91"/>
      <c r="C605" s="91"/>
      <c r="D605" s="2"/>
      <c r="E605" s="1"/>
      <c r="F605" s="1"/>
      <c r="G605" s="1"/>
      <c r="H605" s="4"/>
      <c r="I605" s="4"/>
      <c r="J605" s="4"/>
      <c r="K605" s="1"/>
      <c r="L605" s="1"/>
      <c r="M605" s="1"/>
      <c r="N605" s="4"/>
      <c r="O605" s="4"/>
      <c r="P605" s="4"/>
      <c r="Q605" s="1"/>
      <c r="R605" s="1"/>
      <c r="S605" s="1"/>
      <c r="T605" s="4"/>
      <c r="U605" s="4"/>
      <c r="V605" s="4"/>
      <c r="W605" s="1"/>
      <c r="Y605" s="4"/>
      <c r="Z605" s="1"/>
      <c r="AB605" s="1"/>
      <c r="AC605" s="1"/>
      <c r="AD605" s="1"/>
      <c r="AE605" s="4"/>
      <c r="AF605" s="4"/>
      <c r="AG605" s="4"/>
      <c r="AH605" s="1"/>
      <c r="AI605" s="1"/>
      <c r="AJ605" s="1"/>
      <c r="AK605" s="4"/>
      <c r="AL605" s="4"/>
      <c r="AM605" s="4"/>
      <c r="AN605" s="1"/>
      <c r="AO605" s="1"/>
      <c r="AP605" s="4"/>
    </row>
    <row r="606" spans="1:42" x14ac:dyDescent="0.25">
      <c r="A606" s="2"/>
      <c r="B606" s="91"/>
      <c r="C606" s="91"/>
      <c r="D606" s="2"/>
      <c r="E606" s="1"/>
      <c r="F606" s="1"/>
      <c r="G606" s="1"/>
      <c r="H606" s="4"/>
      <c r="I606" s="4"/>
      <c r="J606" s="4"/>
      <c r="K606" s="1"/>
      <c r="L606" s="1"/>
      <c r="M606" s="1"/>
      <c r="N606" s="4"/>
      <c r="O606" s="4"/>
      <c r="P606" s="4"/>
      <c r="Q606" s="1"/>
      <c r="R606" s="1"/>
      <c r="S606" s="1"/>
      <c r="T606" s="4"/>
      <c r="U606" s="4"/>
      <c r="V606" s="4"/>
      <c r="W606" s="1"/>
      <c r="Y606" s="4"/>
      <c r="Z606" s="1"/>
      <c r="AB606" s="1"/>
      <c r="AC606" s="1"/>
      <c r="AD606" s="1"/>
      <c r="AE606" s="4"/>
      <c r="AF606" s="4"/>
      <c r="AG606" s="4"/>
      <c r="AH606" s="1"/>
      <c r="AI606" s="1"/>
      <c r="AJ606" s="1"/>
      <c r="AK606" s="4"/>
      <c r="AL606" s="4"/>
      <c r="AM606" s="4"/>
      <c r="AN606" s="1"/>
      <c r="AO606" s="1"/>
      <c r="AP606" s="4"/>
    </row>
    <row r="607" spans="1:42" x14ac:dyDescent="0.25">
      <c r="A607" s="2"/>
      <c r="B607" s="91"/>
      <c r="C607" s="91"/>
      <c r="D607" s="2"/>
      <c r="E607" s="1"/>
      <c r="F607" s="1"/>
      <c r="G607" s="1"/>
      <c r="H607" s="4"/>
      <c r="I607" s="4"/>
      <c r="J607" s="4"/>
      <c r="K607" s="1"/>
      <c r="L607" s="1"/>
      <c r="M607" s="1"/>
      <c r="N607" s="4"/>
      <c r="O607" s="4"/>
      <c r="P607" s="4"/>
      <c r="Q607" s="1"/>
      <c r="R607" s="1"/>
      <c r="S607" s="1"/>
      <c r="T607" s="4"/>
      <c r="U607" s="4"/>
      <c r="V607" s="4"/>
      <c r="W607" s="1"/>
      <c r="Y607" s="4"/>
      <c r="Z607" s="1"/>
      <c r="AB607" s="1"/>
      <c r="AC607" s="1"/>
      <c r="AD607" s="1"/>
      <c r="AE607" s="4"/>
      <c r="AF607" s="4"/>
      <c r="AG607" s="4"/>
      <c r="AH607" s="1"/>
      <c r="AI607" s="1"/>
      <c r="AJ607" s="1"/>
      <c r="AK607" s="4"/>
      <c r="AL607" s="4"/>
      <c r="AM607" s="4"/>
      <c r="AN607" s="1"/>
      <c r="AO607" s="1"/>
      <c r="AP607" s="4"/>
    </row>
    <row r="608" spans="1:42" x14ac:dyDescent="0.25">
      <c r="A608" s="2"/>
      <c r="B608" s="91"/>
      <c r="C608" s="91"/>
      <c r="D608" s="2"/>
      <c r="E608" s="1"/>
      <c r="F608" s="1"/>
      <c r="G608" s="1"/>
      <c r="H608" s="4"/>
      <c r="I608" s="4"/>
      <c r="J608" s="4"/>
      <c r="K608" s="1"/>
      <c r="L608" s="1"/>
      <c r="M608" s="1"/>
      <c r="N608" s="4"/>
      <c r="O608" s="4"/>
      <c r="P608" s="4"/>
      <c r="Q608" s="1"/>
      <c r="R608" s="1"/>
      <c r="S608" s="1"/>
      <c r="T608" s="4"/>
      <c r="U608" s="4"/>
      <c r="V608" s="4"/>
      <c r="W608" s="1"/>
      <c r="Y608" s="4"/>
      <c r="Z608" s="1"/>
      <c r="AB608" s="1"/>
      <c r="AC608" s="1"/>
      <c r="AD608" s="1"/>
      <c r="AE608" s="4"/>
      <c r="AF608" s="4"/>
      <c r="AG608" s="4"/>
      <c r="AH608" s="1"/>
      <c r="AI608" s="1"/>
      <c r="AJ608" s="1"/>
      <c r="AK608" s="4"/>
      <c r="AL608" s="4"/>
      <c r="AM608" s="4"/>
      <c r="AN608" s="1"/>
      <c r="AO608" s="1"/>
      <c r="AP608" s="4"/>
    </row>
    <row r="609" spans="1:42" x14ac:dyDescent="0.25">
      <c r="A609" s="2"/>
      <c r="B609" s="91"/>
      <c r="C609" s="91"/>
      <c r="D609" s="2"/>
      <c r="E609" s="1"/>
      <c r="F609" s="1"/>
      <c r="G609" s="1"/>
      <c r="H609" s="4"/>
      <c r="I609" s="4"/>
      <c r="J609" s="4"/>
      <c r="K609" s="1"/>
      <c r="L609" s="1"/>
      <c r="M609" s="1"/>
      <c r="N609" s="4"/>
      <c r="O609" s="4"/>
      <c r="P609" s="4"/>
      <c r="Q609" s="1"/>
      <c r="R609" s="1"/>
      <c r="S609" s="1"/>
      <c r="T609" s="4"/>
      <c r="U609" s="4"/>
      <c r="V609" s="4"/>
      <c r="W609" s="1"/>
      <c r="Y609" s="4"/>
      <c r="Z609" s="1"/>
      <c r="AB609" s="1"/>
      <c r="AC609" s="1"/>
      <c r="AD609" s="1"/>
      <c r="AE609" s="4"/>
      <c r="AF609" s="4"/>
      <c r="AG609" s="4"/>
      <c r="AH609" s="1"/>
      <c r="AI609" s="1"/>
      <c r="AJ609" s="1"/>
      <c r="AK609" s="4"/>
      <c r="AL609" s="4"/>
      <c r="AM609" s="4"/>
      <c r="AN609" s="1"/>
      <c r="AO609" s="1"/>
      <c r="AP609" s="4"/>
    </row>
    <row r="610" spans="1:42" x14ac:dyDescent="0.25">
      <c r="A610" s="2"/>
      <c r="B610" s="91"/>
      <c r="C610" s="91"/>
      <c r="D610" s="2"/>
      <c r="E610" s="1"/>
      <c r="F610" s="1"/>
      <c r="G610" s="1"/>
      <c r="H610" s="4"/>
      <c r="I610" s="4"/>
      <c r="J610" s="4"/>
      <c r="K610" s="1"/>
      <c r="L610" s="1"/>
      <c r="M610" s="1"/>
      <c r="N610" s="4"/>
      <c r="O610" s="4"/>
      <c r="P610" s="4"/>
      <c r="Q610" s="1"/>
      <c r="R610" s="1"/>
      <c r="S610" s="1"/>
      <c r="T610" s="4"/>
      <c r="U610" s="4"/>
      <c r="V610" s="4"/>
      <c r="W610" s="1"/>
      <c r="Y610" s="4"/>
      <c r="Z610" s="1"/>
      <c r="AB610" s="1"/>
      <c r="AC610" s="1"/>
      <c r="AD610" s="1"/>
      <c r="AE610" s="4"/>
      <c r="AF610" s="4"/>
      <c r="AG610" s="4"/>
      <c r="AH610" s="1"/>
      <c r="AI610" s="1"/>
      <c r="AJ610" s="1"/>
      <c r="AK610" s="4"/>
      <c r="AL610" s="4"/>
      <c r="AM610" s="4"/>
      <c r="AN610" s="1"/>
      <c r="AO610" s="1"/>
      <c r="AP610" s="4"/>
    </row>
    <row r="611" spans="1:42" x14ac:dyDescent="0.25">
      <c r="A611" s="2"/>
      <c r="B611" s="91"/>
      <c r="C611" s="91"/>
      <c r="D611" s="2"/>
      <c r="E611" s="1"/>
      <c r="F611" s="1"/>
      <c r="G611" s="1"/>
      <c r="H611" s="4"/>
      <c r="I611" s="4"/>
      <c r="J611" s="4"/>
      <c r="K611" s="1"/>
      <c r="L611" s="1"/>
      <c r="M611" s="1"/>
      <c r="N611" s="4"/>
      <c r="O611" s="4"/>
      <c r="P611" s="4"/>
      <c r="Q611" s="1"/>
      <c r="R611" s="1"/>
      <c r="S611" s="1"/>
      <c r="T611" s="4"/>
      <c r="U611" s="4"/>
      <c r="V611" s="4"/>
      <c r="W611" s="1"/>
      <c r="Y611" s="4"/>
      <c r="Z611" s="1"/>
      <c r="AB611" s="1"/>
      <c r="AC611" s="1"/>
      <c r="AD611" s="1"/>
      <c r="AE611" s="4"/>
      <c r="AF611" s="4"/>
      <c r="AG611" s="4"/>
      <c r="AH611" s="1"/>
      <c r="AI611" s="1"/>
      <c r="AJ611" s="1"/>
      <c r="AK611" s="4"/>
      <c r="AL611" s="4"/>
      <c r="AM611" s="4"/>
      <c r="AN611" s="1"/>
      <c r="AO611" s="1"/>
      <c r="AP611" s="4"/>
    </row>
    <row r="612" spans="1:42" x14ac:dyDescent="0.25">
      <c r="A612" s="2"/>
      <c r="B612" s="91"/>
      <c r="C612" s="91"/>
      <c r="D612" s="2"/>
      <c r="E612" s="1"/>
      <c r="F612" s="1"/>
      <c r="G612" s="1"/>
      <c r="H612" s="4"/>
      <c r="I612" s="4"/>
      <c r="J612" s="4"/>
      <c r="K612" s="1"/>
      <c r="L612" s="1"/>
      <c r="M612" s="1"/>
      <c r="N612" s="4"/>
      <c r="O612" s="4"/>
      <c r="P612" s="4"/>
      <c r="Q612" s="1"/>
      <c r="R612" s="1"/>
      <c r="S612" s="1"/>
      <c r="T612" s="4"/>
      <c r="U612" s="4"/>
      <c r="V612" s="4"/>
      <c r="W612" s="1"/>
      <c r="Y612" s="4"/>
      <c r="Z612" s="1"/>
      <c r="AB612" s="1"/>
      <c r="AC612" s="1"/>
      <c r="AD612" s="1"/>
      <c r="AE612" s="4"/>
      <c r="AF612" s="4"/>
      <c r="AG612" s="4"/>
      <c r="AH612" s="1"/>
      <c r="AI612" s="1"/>
      <c r="AJ612" s="1"/>
      <c r="AK612" s="4"/>
      <c r="AL612" s="4"/>
      <c r="AM612" s="4"/>
      <c r="AN612" s="1"/>
      <c r="AO612" s="1"/>
      <c r="AP612" s="4"/>
    </row>
    <row r="613" spans="1:42" x14ac:dyDescent="0.25">
      <c r="A613" s="2"/>
      <c r="B613" s="91"/>
      <c r="C613" s="91"/>
      <c r="D613" s="2"/>
      <c r="E613" s="1"/>
      <c r="F613" s="1"/>
      <c r="G613" s="1"/>
      <c r="H613" s="4"/>
      <c r="I613" s="4"/>
      <c r="J613" s="4"/>
      <c r="K613" s="1"/>
      <c r="L613" s="1"/>
      <c r="M613" s="1"/>
      <c r="N613" s="4"/>
      <c r="O613" s="4"/>
      <c r="P613" s="4"/>
      <c r="Q613" s="1"/>
      <c r="R613" s="1"/>
      <c r="S613" s="1"/>
      <c r="T613" s="4"/>
      <c r="U613" s="4"/>
      <c r="V613" s="4"/>
      <c r="W613" s="1"/>
      <c r="Y613" s="4"/>
      <c r="Z613" s="1"/>
      <c r="AB613" s="1"/>
      <c r="AC613" s="1"/>
      <c r="AD613" s="1"/>
      <c r="AE613" s="4"/>
      <c r="AF613" s="4"/>
      <c r="AG613" s="4"/>
      <c r="AH613" s="1"/>
      <c r="AI613" s="1"/>
      <c r="AJ613" s="1"/>
      <c r="AK613" s="4"/>
      <c r="AL613" s="4"/>
      <c r="AM613" s="4"/>
      <c r="AN613" s="1"/>
      <c r="AO613" s="1"/>
      <c r="AP613" s="4"/>
    </row>
    <row r="614" spans="1:42" x14ac:dyDescent="0.25">
      <c r="A614" s="2"/>
      <c r="B614" s="91"/>
      <c r="C614" s="91"/>
      <c r="D614" s="2"/>
      <c r="E614" s="1"/>
      <c r="F614" s="1"/>
      <c r="G614" s="1"/>
      <c r="H614" s="4"/>
      <c r="I614" s="4"/>
      <c r="J614" s="4"/>
      <c r="K614" s="1"/>
      <c r="L614" s="1"/>
      <c r="M614" s="1"/>
      <c r="N614" s="4"/>
      <c r="O614" s="4"/>
      <c r="P614" s="4"/>
      <c r="Q614" s="1"/>
      <c r="R614" s="1"/>
      <c r="S614" s="1"/>
      <c r="T614" s="4"/>
      <c r="U614" s="4"/>
      <c r="V614" s="4"/>
      <c r="W614" s="1"/>
      <c r="Y614" s="4"/>
      <c r="Z614" s="1"/>
      <c r="AB614" s="1"/>
      <c r="AC614" s="1"/>
      <c r="AD614" s="1"/>
      <c r="AE614" s="4"/>
      <c r="AF614" s="4"/>
      <c r="AG614" s="4"/>
      <c r="AH614" s="1"/>
      <c r="AI614" s="1"/>
      <c r="AJ614" s="1"/>
      <c r="AK614" s="4"/>
      <c r="AL614" s="4"/>
      <c r="AM614" s="4"/>
      <c r="AN614" s="1"/>
      <c r="AO614" s="1"/>
      <c r="AP614" s="4"/>
    </row>
    <row r="615" spans="1:42" x14ac:dyDescent="0.25">
      <c r="A615" s="2"/>
      <c r="B615" s="91"/>
      <c r="C615" s="91"/>
      <c r="D615" s="2"/>
      <c r="E615" s="1"/>
      <c r="F615" s="1"/>
      <c r="G615" s="1"/>
      <c r="H615" s="4"/>
      <c r="I615" s="4"/>
      <c r="J615" s="4"/>
      <c r="K615" s="1"/>
      <c r="L615" s="1"/>
      <c r="M615" s="1"/>
      <c r="N615" s="4"/>
      <c r="O615" s="4"/>
      <c r="P615" s="4"/>
      <c r="Q615" s="1"/>
      <c r="R615" s="1"/>
      <c r="S615" s="1"/>
      <c r="T615" s="4"/>
      <c r="U615" s="4"/>
      <c r="V615" s="4"/>
      <c r="W615" s="1"/>
      <c r="Y615" s="4"/>
      <c r="Z615" s="1"/>
      <c r="AB615" s="1"/>
      <c r="AC615" s="1"/>
      <c r="AD615" s="1"/>
      <c r="AE615" s="4"/>
      <c r="AF615" s="4"/>
      <c r="AG615" s="4"/>
      <c r="AH615" s="1"/>
      <c r="AI615" s="1"/>
      <c r="AJ615" s="1"/>
      <c r="AK615" s="4"/>
      <c r="AL615" s="4"/>
      <c r="AM615" s="4"/>
      <c r="AN615" s="1"/>
      <c r="AO615" s="1"/>
      <c r="AP615" s="4"/>
    </row>
    <row r="616" spans="1:42" x14ac:dyDescent="0.25">
      <c r="A616" s="2"/>
      <c r="B616" s="91"/>
      <c r="C616" s="91"/>
      <c r="D616" s="2"/>
      <c r="E616" s="1"/>
      <c r="F616" s="1"/>
      <c r="G616" s="1"/>
      <c r="H616" s="4"/>
      <c r="I616" s="4"/>
      <c r="J616" s="4"/>
      <c r="K616" s="1"/>
      <c r="L616" s="1"/>
      <c r="M616" s="1"/>
      <c r="N616" s="4"/>
      <c r="O616" s="4"/>
      <c r="P616" s="4"/>
      <c r="Q616" s="1"/>
      <c r="R616" s="1"/>
      <c r="S616" s="1"/>
      <c r="T616" s="4"/>
      <c r="U616" s="4"/>
      <c r="V616" s="4"/>
      <c r="W616" s="1"/>
      <c r="Y616" s="4"/>
      <c r="Z616" s="1"/>
      <c r="AB616" s="1"/>
      <c r="AC616" s="1"/>
      <c r="AD616" s="1"/>
      <c r="AE616" s="4"/>
      <c r="AF616" s="4"/>
      <c r="AG616" s="4"/>
      <c r="AH616" s="1"/>
      <c r="AI616" s="1"/>
      <c r="AJ616" s="1"/>
      <c r="AK616" s="4"/>
      <c r="AL616" s="4"/>
      <c r="AM616" s="4"/>
      <c r="AN616" s="1"/>
      <c r="AO616" s="1"/>
      <c r="AP616" s="4"/>
    </row>
    <row r="617" spans="1:42" x14ac:dyDescent="0.25">
      <c r="A617" s="2"/>
      <c r="B617" s="91"/>
      <c r="C617" s="91"/>
      <c r="D617" s="2"/>
      <c r="E617" s="1"/>
      <c r="F617" s="1"/>
      <c r="G617" s="1"/>
      <c r="H617" s="4"/>
      <c r="I617" s="4"/>
      <c r="J617" s="4"/>
      <c r="K617" s="1"/>
      <c r="L617" s="1"/>
      <c r="M617" s="1"/>
      <c r="N617" s="4"/>
      <c r="O617" s="4"/>
      <c r="P617" s="4"/>
      <c r="Q617" s="1"/>
      <c r="R617" s="1"/>
      <c r="S617" s="1"/>
      <c r="T617" s="4"/>
      <c r="U617" s="4"/>
      <c r="V617" s="4"/>
      <c r="W617" s="1"/>
      <c r="Y617" s="4"/>
      <c r="Z617" s="1"/>
      <c r="AB617" s="1"/>
      <c r="AC617" s="1"/>
      <c r="AD617" s="1"/>
      <c r="AE617" s="4"/>
      <c r="AF617" s="4"/>
      <c r="AG617" s="4"/>
      <c r="AH617" s="1"/>
      <c r="AI617" s="1"/>
      <c r="AJ617" s="1"/>
      <c r="AK617" s="4"/>
      <c r="AL617" s="4"/>
      <c r="AM617" s="4"/>
      <c r="AN617" s="1"/>
      <c r="AO617" s="1"/>
      <c r="AP617" s="4"/>
    </row>
    <row r="618" spans="1:42" x14ac:dyDescent="0.25">
      <c r="A618" s="2"/>
      <c r="B618" s="91"/>
      <c r="C618" s="91"/>
      <c r="D618" s="2"/>
      <c r="E618" s="1"/>
      <c r="F618" s="1"/>
      <c r="G618" s="1"/>
      <c r="H618" s="4"/>
      <c r="I618" s="4"/>
      <c r="J618" s="4"/>
      <c r="K618" s="1"/>
      <c r="L618" s="1"/>
      <c r="M618" s="1"/>
      <c r="N618" s="4"/>
      <c r="O618" s="4"/>
      <c r="P618" s="4"/>
      <c r="Q618" s="1"/>
      <c r="R618" s="1"/>
      <c r="S618" s="1"/>
      <c r="T618" s="4"/>
      <c r="U618" s="4"/>
      <c r="V618" s="4"/>
      <c r="W618" s="1"/>
      <c r="Y618" s="4"/>
      <c r="Z618" s="1"/>
      <c r="AB618" s="1"/>
      <c r="AC618" s="1"/>
      <c r="AD618" s="1"/>
      <c r="AE618" s="4"/>
      <c r="AF618" s="4"/>
      <c r="AG618" s="4"/>
      <c r="AH618" s="1"/>
      <c r="AI618" s="1"/>
      <c r="AJ618" s="1"/>
      <c r="AK618" s="4"/>
      <c r="AL618" s="4"/>
      <c r="AM618" s="4"/>
      <c r="AN618" s="1"/>
      <c r="AO618" s="1"/>
      <c r="AP618" s="4"/>
    </row>
    <row r="619" spans="1:42" x14ac:dyDescent="0.25">
      <c r="A619" s="2"/>
      <c r="B619" s="91"/>
      <c r="C619" s="91"/>
      <c r="D619" s="2"/>
      <c r="E619" s="1"/>
      <c r="F619" s="1"/>
      <c r="G619" s="1"/>
      <c r="H619" s="4"/>
      <c r="I619" s="4"/>
      <c r="J619" s="4"/>
      <c r="K619" s="1"/>
      <c r="L619" s="1"/>
      <c r="M619" s="1"/>
      <c r="N619" s="4"/>
      <c r="O619" s="4"/>
      <c r="P619" s="4"/>
      <c r="Q619" s="1"/>
      <c r="R619" s="1"/>
      <c r="S619" s="1"/>
      <c r="T619" s="4"/>
      <c r="U619" s="4"/>
      <c r="V619" s="4"/>
      <c r="W619" s="1"/>
      <c r="Y619" s="4"/>
      <c r="Z619" s="1"/>
      <c r="AB619" s="1"/>
      <c r="AC619" s="1"/>
      <c r="AD619" s="1"/>
      <c r="AE619" s="4"/>
      <c r="AF619" s="4"/>
      <c r="AG619" s="4"/>
      <c r="AH619" s="1"/>
      <c r="AI619" s="1"/>
      <c r="AJ619" s="1"/>
      <c r="AK619" s="4"/>
      <c r="AL619" s="4"/>
      <c r="AM619" s="4"/>
      <c r="AN619" s="1"/>
      <c r="AO619" s="1"/>
      <c r="AP619" s="4"/>
    </row>
    <row r="620" spans="1:42" x14ac:dyDescent="0.25">
      <c r="A620" s="2"/>
      <c r="B620" s="91"/>
      <c r="C620" s="91"/>
      <c r="D620" s="2"/>
      <c r="E620" s="1"/>
      <c r="F620" s="1"/>
      <c r="G620" s="1"/>
      <c r="H620" s="4"/>
      <c r="I620" s="4"/>
      <c r="J620" s="4"/>
      <c r="K620" s="1"/>
      <c r="L620" s="1"/>
      <c r="M620" s="1"/>
      <c r="N620" s="4"/>
      <c r="O620" s="4"/>
      <c r="P620" s="4"/>
      <c r="Q620" s="1"/>
      <c r="R620" s="1"/>
      <c r="S620" s="1"/>
      <c r="T620" s="4"/>
      <c r="U620" s="4"/>
      <c r="V620" s="4"/>
      <c r="W620" s="1"/>
      <c r="Y620" s="4"/>
      <c r="Z620" s="1"/>
      <c r="AB620" s="1"/>
      <c r="AC620" s="1"/>
      <c r="AD620" s="1"/>
      <c r="AE620" s="4"/>
      <c r="AF620" s="4"/>
      <c r="AG620" s="4"/>
      <c r="AH620" s="1"/>
      <c r="AI620" s="1"/>
      <c r="AJ620" s="1"/>
      <c r="AK620" s="4"/>
      <c r="AL620" s="4"/>
      <c r="AM620" s="4"/>
      <c r="AN620" s="1"/>
      <c r="AO620" s="1"/>
      <c r="AP620" s="4"/>
    </row>
    <row r="621" spans="1:42" x14ac:dyDescent="0.25">
      <c r="A621" s="2"/>
      <c r="B621" s="91"/>
      <c r="C621" s="91"/>
      <c r="D621" s="2"/>
      <c r="E621" s="1"/>
      <c r="F621" s="1"/>
      <c r="G621" s="1"/>
      <c r="H621" s="4"/>
      <c r="I621" s="4"/>
      <c r="J621" s="4"/>
      <c r="K621" s="1"/>
      <c r="L621" s="1"/>
      <c r="M621" s="1"/>
      <c r="N621" s="4"/>
      <c r="O621" s="4"/>
      <c r="P621" s="4"/>
      <c r="Q621" s="1"/>
      <c r="R621" s="1"/>
      <c r="S621" s="1"/>
      <c r="T621" s="4"/>
      <c r="U621" s="4"/>
      <c r="V621" s="4"/>
      <c r="W621" s="1"/>
      <c r="Y621" s="4"/>
      <c r="Z621" s="1"/>
      <c r="AB621" s="1"/>
      <c r="AC621" s="1"/>
      <c r="AD621" s="1"/>
      <c r="AE621" s="4"/>
      <c r="AF621" s="4"/>
      <c r="AG621" s="4"/>
      <c r="AH621" s="1"/>
      <c r="AI621" s="1"/>
      <c r="AJ621" s="1"/>
      <c r="AK621" s="4"/>
      <c r="AL621" s="4"/>
      <c r="AM621" s="4"/>
      <c r="AN621" s="1"/>
      <c r="AO621" s="1"/>
      <c r="AP621" s="4"/>
    </row>
    <row r="622" spans="1:42" x14ac:dyDescent="0.25">
      <c r="A622" s="2"/>
      <c r="B622" s="91"/>
      <c r="C622" s="91"/>
      <c r="D622" s="2"/>
      <c r="E622" s="1"/>
      <c r="F622" s="1"/>
      <c r="G622" s="1"/>
      <c r="H622" s="4"/>
      <c r="I622" s="4"/>
      <c r="J622" s="4"/>
      <c r="K622" s="1"/>
      <c r="L622" s="1"/>
      <c r="M622" s="1"/>
      <c r="N622" s="4"/>
      <c r="O622" s="4"/>
      <c r="P622" s="4"/>
      <c r="Q622" s="1"/>
      <c r="R622" s="1"/>
      <c r="S622" s="1"/>
      <c r="T622" s="4"/>
      <c r="U622" s="4"/>
      <c r="V622" s="4"/>
      <c r="W622" s="1"/>
      <c r="Y622" s="4"/>
      <c r="Z622" s="1"/>
      <c r="AB622" s="1"/>
      <c r="AC622" s="1"/>
      <c r="AD622" s="1"/>
      <c r="AE622" s="4"/>
      <c r="AF622" s="4"/>
      <c r="AG622" s="4"/>
      <c r="AH622" s="1"/>
      <c r="AI622" s="1"/>
      <c r="AJ622" s="1"/>
      <c r="AK622" s="4"/>
      <c r="AL622" s="4"/>
      <c r="AM622" s="4"/>
      <c r="AN622" s="1"/>
      <c r="AO622" s="1"/>
      <c r="AP622" s="4"/>
    </row>
    <row r="623" spans="1:42" x14ac:dyDescent="0.25">
      <c r="A623" s="2"/>
      <c r="B623" s="91"/>
      <c r="C623" s="91"/>
      <c r="D623" s="2"/>
      <c r="E623" s="1"/>
      <c r="F623" s="1"/>
      <c r="G623" s="1"/>
      <c r="H623" s="4"/>
      <c r="I623" s="4"/>
      <c r="J623" s="4"/>
      <c r="K623" s="1"/>
      <c r="L623" s="1"/>
      <c r="M623" s="1"/>
      <c r="N623" s="4"/>
      <c r="O623" s="4"/>
      <c r="P623" s="4"/>
      <c r="Q623" s="1"/>
      <c r="R623" s="1"/>
      <c r="S623" s="1"/>
      <c r="T623" s="4"/>
      <c r="U623" s="4"/>
      <c r="V623" s="4"/>
      <c r="W623" s="1"/>
      <c r="Y623" s="4"/>
      <c r="Z623" s="1"/>
      <c r="AB623" s="1"/>
      <c r="AC623" s="1"/>
      <c r="AD623" s="1"/>
      <c r="AE623" s="4"/>
      <c r="AF623" s="4"/>
      <c r="AG623" s="4"/>
      <c r="AH623" s="1"/>
      <c r="AI623" s="1"/>
      <c r="AJ623" s="1"/>
      <c r="AK623" s="4"/>
      <c r="AL623" s="4"/>
      <c r="AM623" s="4"/>
      <c r="AN623" s="1"/>
      <c r="AO623" s="1"/>
      <c r="AP623" s="4"/>
    </row>
    <row r="624" spans="1:42" x14ac:dyDescent="0.25">
      <c r="A624" s="2"/>
      <c r="B624" s="91"/>
      <c r="C624" s="91"/>
      <c r="D624" s="2"/>
      <c r="E624" s="1"/>
      <c r="F624" s="1"/>
      <c r="G624" s="1"/>
      <c r="H624" s="4"/>
      <c r="I624" s="4"/>
      <c r="J624" s="4"/>
      <c r="K624" s="1"/>
      <c r="L624" s="1"/>
      <c r="M624" s="1"/>
      <c r="N624" s="4"/>
      <c r="O624" s="4"/>
      <c r="P624" s="4"/>
      <c r="Q624" s="1"/>
      <c r="R624" s="1"/>
      <c r="S624" s="1"/>
      <c r="T624" s="4"/>
      <c r="U624" s="4"/>
      <c r="V624" s="4"/>
      <c r="W624" s="1"/>
      <c r="Y624" s="4"/>
      <c r="Z624" s="1"/>
      <c r="AB624" s="1"/>
      <c r="AC624" s="1"/>
      <c r="AD624" s="1"/>
      <c r="AE624" s="4"/>
      <c r="AF624" s="4"/>
      <c r="AG624" s="4"/>
      <c r="AH624" s="1"/>
      <c r="AI624" s="1"/>
      <c r="AJ624" s="1"/>
      <c r="AK624" s="4"/>
      <c r="AL624" s="4"/>
      <c r="AM624" s="4"/>
      <c r="AN624" s="1"/>
      <c r="AO624" s="1"/>
      <c r="AP624" s="4"/>
    </row>
    <row r="625" spans="1:42" x14ac:dyDescent="0.25">
      <c r="A625" s="2"/>
      <c r="B625" s="91"/>
      <c r="C625" s="91"/>
      <c r="D625" s="2"/>
      <c r="E625" s="1"/>
      <c r="F625" s="1"/>
      <c r="G625" s="1"/>
      <c r="H625" s="4"/>
      <c r="I625" s="4"/>
      <c r="J625" s="4"/>
      <c r="K625" s="1"/>
      <c r="L625" s="1"/>
      <c r="M625" s="1"/>
      <c r="N625" s="4"/>
      <c r="O625" s="4"/>
      <c r="P625" s="4"/>
      <c r="Q625" s="1"/>
      <c r="R625" s="1"/>
      <c r="S625" s="1"/>
      <c r="T625" s="4"/>
      <c r="U625" s="4"/>
      <c r="V625" s="4"/>
      <c r="W625" s="1"/>
      <c r="Y625" s="4"/>
      <c r="Z625" s="1"/>
      <c r="AB625" s="1"/>
      <c r="AC625" s="1"/>
      <c r="AD625" s="1"/>
      <c r="AE625" s="4"/>
      <c r="AF625" s="4"/>
      <c r="AG625" s="4"/>
      <c r="AH625" s="1"/>
      <c r="AI625" s="1"/>
      <c r="AJ625" s="1"/>
      <c r="AK625" s="4"/>
      <c r="AL625" s="4"/>
      <c r="AM625" s="4"/>
      <c r="AN625" s="1"/>
      <c r="AO625" s="1"/>
      <c r="AP625" s="4"/>
    </row>
    <row r="626" spans="1:42" x14ac:dyDescent="0.25">
      <c r="A626" s="2"/>
      <c r="B626" s="91"/>
      <c r="C626" s="91"/>
      <c r="D626" s="2"/>
      <c r="E626" s="1"/>
      <c r="F626" s="1"/>
      <c r="G626" s="1"/>
      <c r="H626" s="4"/>
      <c r="I626" s="4"/>
      <c r="J626" s="4"/>
      <c r="K626" s="1"/>
      <c r="L626" s="1"/>
      <c r="M626" s="1"/>
      <c r="N626" s="4"/>
      <c r="O626" s="4"/>
      <c r="P626" s="4"/>
      <c r="Q626" s="1"/>
      <c r="R626" s="1"/>
      <c r="S626" s="1"/>
      <c r="T626" s="4"/>
      <c r="U626" s="4"/>
      <c r="V626" s="4"/>
      <c r="W626" s="1"/>
      <c r="Y626" s="4"/>
      <c r="Z626" s="1"/>
      <c r="AB626" s="1"/>
      <c r="AC626" s="1"/>
      <c r="AD626" s="1"/>
      <c r="AE626" s="4"/>
      <c r="AF626" s="4"/>
      <c r="AG626" s="4"/>
      <c r="AH626" s="1"/>
      <c r="AI626" s="1"/>
      <c r="AJ626" s="1"/>
      <c r="AK626" s="4"/>
      <c r="AL626" s="4"/>
      <c r="AM626" s="4"/>
      <c r="AN626" s="1"/>
      <c r="AO626" s="1"/>
      <c r="AP626" s="4"/>
    </row>
    <row r="627" spans="1:42" x14ac:dyDescent="0.25">
      <c r="A627" s="2"/>
      <c r="B627" s="91"/>
      <c r="C627" s="91"/>
      <c r="D627" s="2"/>
      <c r="E627" s="1"/>
      <c r="F627" s="1"/>
      <c r="G627" s="1"/>
      <c r="H627" s="4"/>
      <c r="I627" s="4"/>
      <c r="J627" s="4"/>
      <c r="K627" s="1"/>
      <c r="L627" s="1"/>
      <c r="M627" s="1"/>
      <c r="N627" s="4"/>
      <c r="O627" s="4"/>
      <c r="P627" s="4"/>
      <c r="Q627" s="1"/>
      <c r="R627" s="1"/>
      <c r="S627" s="1"/>
      <c r="T627" s="4"/>
      <c r="U627" s="4"/>
      <c r="V627" s="4"/>
      <c r="W627" s="1"/>
      <c r="Y627" s="4"/>
      <c r="Z627" s="1"/>
      <c r="AB627" s="1"/>
      <c r="AC627" s="1"/>
      <c r="AD627" s="1"/>
      <c r="AE627" s="4"/>
      <c r="AF627" s="4"/>
      <c r="AG627" s="4"/>
      <c r="AH627" s="1"/>
      <c r="AI627" s="1"/>
      <c r="AJ627" s="1"/>
      <c r="AK627" s="4"/>
      <c r="AL627" s="4"/>
      <c r="AM627" s="4"/>
      <c r="AN627" s="1"/>
      <c r="AO627" s="1"/>
      <c r="AP627" s="4"/>
    </row>
    <row r="628" spans="1:42" x14ac:dyDescent="0.25">
      <c r="A628" s="2"/>
      <c r="B628" s="91"/>
      <c r="C628" s="91"/>
      <c r="D628" s="2"/>
      <c r="E628" s="1"/>
      <c r="F628" s="1"/>
      <c r="G628" s="1"/>
      <c r="H628" s="4"/>
      <c r="I628" s="4"/>
      <c r="J628" s="4"/>
      <c r="K628" s="1"/>
      <c r="L628" s="1"/>
      <c r="M628" s="1"/>
      <c r="N628" s="4"/>
      <c r="O628" s="4"/>
      <c r="P628" s="4"/>
      <c r="Q628" s="1"/>
      <c r="R628" s="1"/>
      <c r="S628" s="1"/>
      <c r="T628" s="4"/>
      <c r="U628" s="4"/>
      <c r="V628" s="4"/>
      <c r="W628" s="1"/>
      <c r="Y628" s="4"/>
      <c r="Z628" s="1"/>
      <c r="AB628" s="1"/>
      <c r="AC628" s="1"/>
      <c r="AD628" s="1"/>
      <c r="AE628" s="4"/>
      <c r="AF628" s="4"/>
      <c r="AG628" s="4"/>
      <c r="AH628" s="1"/>
      <c r="AI628" s="1"/>
      <c r="AJ628" s="1"/>
      <c r="AK628" s="4"/>
      <c r="AL628" s="4"/>
      <c r="AM628" s="4"/>
      <c r="AN628" s="1"/>
      <c r="AO628" s="1"/>
      <c r="AP628" s="4"/>
    </row>
    <row r="629" spans="1:42" x14ac:dyDescent="0.25">
      <c r="A629" s="2"/>
      <c r="B629" s="91"/>
      <c r="C629" s="91"/>
      <c r="D629" s="2"/>
      <c r="E629" s="1"/>
      <c r="F629" s="1"/>
      <c r="G629" s="1"/>
      <c r="H629" s="4"/>
      <c r="I629" s="4"/>
      <c r="J629" s="4"/>
      <c r="K629" s="1"/>
      <c r="L629" s="1"/>
      <c r="M629" s="1"/>
      <c r="N629" s="4"/>
      <c r="O629" s="4"/>
      <c r="P629" s="4"/>
      <c r="Q629" s="1"/>
      <c r="R629" s="1"/>
      <c r="S629" s="1"/>
      <c r="T629" s="4"/>
      <c r="U629" s="4"/>
      <c r="V629" s="4"/>
      <c r="W629" s="1"/>
      <c r="Y629" s="4"/>
      <c r="Z629" s="1"/>
      <c r="AB629" s="1"/>
      <c r="AC629" s="1"/>
      <c r="AD629" s="1"/>
      <c r="AE629" s="4"/>
      <c r="AF629" s="4"/>
      <c r="AG629" s="4"/>
      <c r="AH629" s="1"/>
      <c r="AI629" s="1"/>
      <c r="AJ629" s="1"/>
      <c r="AK629" s="4"/>
      <c r="AL629" s="4"/>
      <c r="AM629" s="4"/>
      <c r="AN629" s="1"/>
      <c r="AO629" s="1"/>
      <c r="AP629" s="4"/>
    </row>
  </sheetData>
  <autoFilter ref="A10:CH62"/>
  <mergeCells count="29">
    <mergeCell ref="BF9:BH9"/>
    <mergeCell ref="T9:V9"/>
    <mergeCell ref="AQ9:AT9"/>
    <mergeCell ref="AU9:AX9"/>
    <mergeCell ref="AY9:BB9"/>
    <mergeCell ref="BC9:BE9"/>
    <mergeCell ref="AH9:AJ9"/>
    <mergeCell ref="AK9:AM9"/>
    <mergeCell ref="AN9:AO9"/>
    <mergeCell ref="AB8:AP8"/>
    <mergeCell ref="AB9:AD9"/>
    <mergeCell ref="AP9:AP10"/>
    <mergeCell ref="AE9:AG9"/>
    <mergeCell ref="A6:W6"/>
    <mergeCell ref="A62:W62"/>
    <mergeCell ref="A1:W1"/>
    <mergeCell ref="A2:W2"/>
    <mergeCell ref="A3:W3"/>
    <mergeCell ref="A4:W4"/>
    <mergeCell ref="A5:W5"/>
    <mergeCell ref="A8:A10"/>
    <mergeCell ref="E9:G9"/>
    <mergeCell ref="E8:V8"/>
    <mergeCell ref="W8:AA8"/>
    <mergeCell ref="B8:D9"/>
    <mergeCell ref="H9:J9"/>
    <mergeCell ref="K9:M9"/>
    <mergeCell ref="N9:P9"/>
    <mergeCell ref="Q9:S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Matutino 911 - 2022-2023</vt:lpstr>
      <vt:lpstr>Vespertino 911 - 2022-2023 </vt:lpstr>
      <vt:lpstr>Total Ambos Turnos</vt:lpstr>
      <vt:lpstr>RECURSOS HUMANOS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Usuario de Windows</cp:lastModifiedBy>
  <cp:lastPrinted>2022-10-24T16:39:06Z</cp:lastPrinted>
  <dcterms:created xsi:type="dcterms:W3CDTF">2020-10-20T19:05:03Z</dcterms:created>
  <dcterms:modified xsi:type="dcterms:W3CDTF">2023-01-19T16:16:42Z</dcterms:modified>
</cp:coreProperties>
</file>